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5360" windowHeight="9105"/>
  </bookViews>
  <sheets>
    <sheet name="Expense Form" sheetId="1" r:id="rId1"/>
  </sheets>
  <definedNames>
    <definedName name="MileageRate">0.485</definedName>
    <definedName name="_xlnm.Print_Area" localSheetId="0">'Expense Form'!$A$1:$V$38</definedName>
    <definedName name="Reimbursed____.445_mi">'Expense Form'!$C$15</definedName>
    <definedName name="Total_Business_Mileage">'Expense Form'!$C$14</definedName>
  </definedNames>
  <calcPr calcId="145621"/>
</workbook>
</file>

<file path=xl/calcChain.xml><?xml version="1.0" encoding="utf-8"?>
<calcChain xmlns="http://schemas.openxmlformats.org/spreadsheetml/2006/main">
  <c r="O15" i="1" l="1"/>
  <c r="M15" i="1"/>
  <c r="K15" i="1"/>
  <c r="I15" i="1"/>
  <c r="G15" i="1"/>
  <c r="E15" i="1"/>
  <c r="Q16" i="1" l="1"/>
  <c r="Q28" i="1"/>
  <c r="O14" i="1"/>
  <c r="O29" i="1"/>
  <c r="M14" i="1"/>
  <c r="M29" i="1" s="1"/>
  <c r="K14" i="1"/>
  <c r="K29" i="1"/>
  <c r="I14" i="1"/>
  <c r="I29" i="1" s="1"/>
  <c r="G14" i="1"/>
  <c r="G29" i="1"/>
  <c r="E14" i="1"/>
  <c r="C14" i="1"/>
  <c r="C15" i="1" s="1"/>
  <c r="Q15" i="1" s="1"/>
  <c r="V19" i="1" s="1"/>
  <c r="V13" i="1"/>
  <c r="V14" i="1"/>
  <c r="V16" i="1"/>
  <c r="Q37" i="1"/>
  <c r="Q17" i="1"/>
  <c r="Q18" i="1"/>
  <c r="Q19" i="1"/>
  <c r="Q20" i="1"/>
  <c r="Q21" i="1"/>
  <c r="Q22" i="1"/>
  <c r="Q23" i="1"/>
  <c r="Q24" i="1"/>
  <c r="Q25" i="1"/>
  <c r="Q26" i="1"/>
  <c r="Q27" i="1"/>
  <c r="U4" i="1"/>
  <c r="V32" i="1"/>
  <c r="C29" i="1" l="1"/>
  <c r="V18" i="1"/>
  <c r="V22" i="1" s="1"/>
  <c r="E29" i="1"/>
  <c r="Q29" i="1" l="1"/>
  <c r="V21" i="1" s="1"/>
  <c r="V27" i="1" s="1"/>
  <c r="V28" i="1" l="1"/>
</calcChain>
</file>

<file path=xl/comments1.xml><?xml version="1.0" encoding="utf-8"?>
<comments xmlns="http://schemas.openxmlformats.org/spreadsheetml/2006/main">
  <authors>
    <author>Gary Logan</author>
  </authors>
  <commentList>
    <comment ref="C10" authorId="0">
      <text>
        <r>
          <rPr>
            <sz val="8"/>
            <color indexed="81"/>
            <rFont val="Tahoma"/>
            <family val="2"/>
          </rPr>
          <t>Enter Date</t>
        </r>
      </text>
    </comment>
    <comment ref="E10" authorId="0">
      <text>
        <r>
          <rPr>
            <sz val="8"/>
            <color indexed="81"/>
            <rFont val="Tahoma"/>
            <family val="2"/>
          </rPr>
          <t>Enter Date</t>
        </r>
      </text>
    </comment>
    <comment ref="G10" authorId="0">
      <text>
        <r>
          <rPr>
            <sz val="8"/>
            <color indexed="81"/>
            <rFont val="Tahoma"/>
            <family val="2"/>
          </rPr>
          <t>Enter Date</t>
        </r>
      </text>
    </comment>
    <comment ref="I10" authorId="0">
      <text>
        <r>
          <rPr>
            <sz val="8"/>
            <color indexed="81"/>
            <rFont val="Tahoma"/>
            <family val="2"/>
          </rPr>
          <t>Enter Date</t>
        </r>
      </text>
    </comment>
    <comment ref="K10" authorId="0">
      <text>
        <r>
          <rPr>
            <sz val="8"/>
            <color indexed="81"/>
            <rFont val="Tahoma"/>
            <family val="2"/>
          </rPr>
          <t>Enter Date</t>
        </r>
      </text>
    </comment>
    <comment ref="M10" authorId="0">
      <text>
        <r>
          <rPr>
            <sz val="8"/>
            <color indexed="81"/>
            <rFont val="Tahoma"/>
            <family val="2"/>
          </rPr>
          <t>Enter Date</t>
        </r>
      </text>
    </comment>
    <comment ref="O10" authorId="0">
      <text>
        <r>
          <rPr>
            <sz val="8"/>
            <color indexed="81"/>
            <rFont val="Tahoma"/>
            <family val="2"/>
          </rPr>
          <t>Enter Date</t>
        </r>
      </text>
    </comment>
    <comment ref="V18" authorId="0">
      <text>
        <r>
          <rPr>
            <sz val="8"/>
            <color indexed="81"/>
            <rFont val="Tahoma"/>
            <family val="2"/>
          </rPr>
          <t>This section of the form summarizes charges to Southwestern by type in order to assist completing the form.    Each expense entry in the main body of the form must have a corresponding a-e code.  Codes a-d automatically update the appropriate cell above, while code "e",  representing cash, checks and personal credit cards, updates the cell below.  Failure to complete a code for any cell in the main body with a corresponding dollar amount will result in an "error" in the Total for the Week below.</t>
        </r>
      </text>
    </comment>
    <comment ref="V21" authorId="0">
      <text>
        <r>
          <rPr>
            <sz val="8"/>
            <color indexed="81"/>
            <rFont val="Tahoma"/>
            <family val="2"/>
          </rPr>
          <t>An error in this cell indicates a cell in the main body of the expense form lacks a corresponding expense type code a-e.  Review each expense entry and complete the missing code.</t>
        </r>
      </text>
    </comment>
    <comment ref="Q37" authorId="0">
      <text>
        <r>
          <rPr>
            <b/>
            <sz val="8"/>
            <color indexed="81"/>
            <rFont val="Tahoma"/>
            <family val="2"/>
          </rPr>
          <t>An Error message indicates a difference between the total entertainment expense in this section in comparison with the total entertainment expenses in the main expense section above.</t>
        </r>
      </text>
    </comment>
  </commentList>
</comments>
</file>

<file path=xl/sharedStrings.xml><?xml version="1.0" encoding="utf-8"?>
<sst xmlns="http://schemas.openxmlformats.org/spreadsheetml/2006/main" count="74" uniqueCount="73">
  <si>
    <t>LINE</t>
  </si>
  <si>
    <t>ACCOUNT NUMBER</t>
  </si>
  <si>
    <t>Local Trans. Cab, Bus</t>
  </si>
  <si>
    <t>Parking, Tolls, Etc.</t>
  </si>
  <si>
    <t>Personal Meals, Lunch</t>
  </si>
  <si>
    <t>Personal Meals, Dinner</t>
  </si>
  <si>
    <t>I CERTIFY THIS STATEMENT ACCURATE AS TO ACTUAL &amp; NECESSARY BUSINESS EXPENSES.</t>
  </si>
  <si>
    <t xml:space="preserve">EMPLOYEE </t>
  </si>
  <si>
    <t>Business Entertainment</t>
  </si>
  <si>
    <t>Air Transportation</t>
  </si>
  <si>
    <t>Airport Shuttle</t>
  </si>
  <si>
    <t>Lodging</t>
  </si>
  <si>
    <t>Personal Meals, Breakfast</t>
  </si>
  <si>
    <t xml:space="preserve">Phone, Postage, Etc. </t>
  </si>
  <si>
    <t xml:space="preserve">Other </t>
  </si>
  <si>
    <t>SUNDAY</t>
  </si>
  <si>
    <t>MONDAY</t>
  </si>
  <si>
    <t>TUESDAY</t>
  </si>
  <si>
    <t>WEDNESDAY</t>
  </si>
  <si>
    <t>THURSDAY</t>
  </si>
  <si>
    <t>FRIDAY</t>
  </si>
  <si>
    <t>SATURDAY</t>
  </si>
  <si>
    <t>EXPLANATION</t>
  </si>
  <si>
    <t>ITEM DESCRIPTION/</t>
  </si>
  <si>
    <t>ITEM</t>
  </si>
  <si>
    <t>TOTAL</t>
  </si>
  <si>
    <t>Registration Fees</t>
  </si>
  <si>
    <t xml:space="preserve">COMPANY </t>
  </si>
  <si>
    <t>EMPLOYEE</t>
  </si>
  <si>
    <t>AMOUNT</t>
  </si>
  <si>
    <t>BUDGET OFFICER</t>
  </si>
  <si>
    <t>AMOUNT DUE</t>
  </si>
  <si>
    <t>REPORT OF BUSINESS EXPENSES</t>
  </si>
  <si>
    <t>SOUTHWESTERN UNIVERSITY</t>
  </si>
  <si>
    <t>b</t>
  </si>
  <si>
    <t>c</t>
  </si>
  <si>
    <t>d</t>
  </si>
  <si>
    <t>Expenses Prepaid with University Check</t>
  </si>
  <si>
    <t>Auto Rental Directly Billed to University</t>
  </si>
  <si>
    <t>Use of Personal Vehicle:</t>
  </si>
  <si>
    <t xml:space="preserve">     Beginning Odometer</t>
  </si>
  <si>
    <t xml:space="preserve">     Ending Odometer</t>
  </si>
  <si>
    <t xml:space="preserve">     Total Business Mileage</t>
  </si>
  <si>
    <t>Cash, Personal Check or Personal Credit Card</t>
  </si>
  <si>
    <t>Less:Charges to Company</t>
  </si>
  <si>
    <t>Less: Travel Advance</t>
  </si>
  <si>
    <t>Total Charged to Univ.</t>
  </si>
  <si>
    <t>Total  for the Week</t>
  </si>
  <si>
    <t>Less: Personal Expenses Charged to Corporate Credit Card</t>
  </si>
  <si>
    <t>Department:</t>
  </si>
  <si>
    <t>Date of Submission:</t>
  </si>
  <si>
    <t>Purpose of Trip:</t>
  </si>
  <si>
    <t>City and State of Destination:</t>
  </si>
  <si>
    <t>Employee's Name:</t>
  </si>
  <si>
    <t>Totals for Each Day</t>
  </si>
  <si>
    <t>ENTERTAINMENT EXPENSE DETAIL</t>
  </si>
  <si>
    <t>Date</t>
  </si>
  <si>
    <t>WHO Was Entertained</t>
  </si>
  <si>
    <t>Business Purpose</t>
  </si>
  <si>
    <t>Total</t>
  </si>
  <si>
    <t>Irs Regulations Require Detailed Information Regarding Business Entertainment Expenses (Above Must Correspond To Line 14)</t>
  </si>
  <si>
    <t>Rental Car / Gasoline</t>
  </si>
  <si>
    <t>A/P Check</t>
  </si>
  <si>
    <t>Credit Card</t>
  </si>
  <si>
    <t>Petty Cash</t>
  </si>
  <si>
    <t>None</t>
  </si>
  <si>
    <t>Reconciliation of Charges</t>
  </si>
  <si>
    <t>Corporate Card</t>
  </si>
  <si>
    <t xml:space="preserve"> </t>
  </si>
  <si>
    <t>a</t>
  </si>
  <si>
    <r>
      <t xml:space="preserve">Please use the drop down list in the cells to the right of each expense amount (for example, cell D16) when completing your expense report.  Doing so will automatically populate the </t>
    </r>
    <r>
      <rPr>
        <i/>
        <sz val="8"/>
        <color theme="5" tint="-0.249977111117893"/>
        <rFont val="Arial"/>
        <family val="2"/>
      </rPr>
      <t>Reconciliation of Charges</t>
    </r>
    <r>
      <rPr>
        <sz val="8"/>
        <color theme="5" tint="-0.249977111117893"/>
        <rFont val="Arial"/>
        <family val="2"/>
      </rPr>
      <t xml:space="preserve"> on the right side of the page.</t>
    </r>
  </si>
  <si>
    <t xml:space="preserve">     Reimbursed @ $.545/mi</t>
  </si>
  <si>
    <t>Form Modification Date 1/12/18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</si>
</sst>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_);_(* \(#,##0\);_(* &quot;-&quot;??_);_(@_)"/>
    <numFmt numFmtId="165" formatCode="m/d/yy;@"/>
    <numFmt numFmtId="166" formatCode="m/d/yy;&quot;/ /&quot;"/>
    <numFmt numFmtId="167" formatCode="#,##0.00_);\(#,##0.00\);"/>
    <numFmt numFmtId="168" formatCode="00\-0000\-00000"/>
    <numFmt numFmtId="169" formatCode="m/d;@"/>
    <numFmt numFmtId="170" formatCode="&quot;$&quot;#,##0.000"/>
  </numFmts>
  <fonts count="21" x14ac:knownFonts="1">
    <font>
      <sz val="10"/>
      <name val="Arial"/>
    </font>
    <font>
      <sz val="10"/>
      <name val="Arial"/>
      <family val="2"/>
    </font>
    <font>
      <sz val="7"/>
      <name val="Arial"/>
      <family val="2"/>
    </font>
    <font>
      <b/>
      <sz val="7"/>
      <name val="Arial"/>
      <family val="2"/>
    </font>
    <font>
      <b/>
      <sz val="10"/>
      <name val="Arial"/>
      <family val="2"/>
    </font>
    <font>
      <b/>
      <sz val="6"/>
      <name val="Arial"/>
      <family val="2"/>
    </font>
    <font>
      <sz val="6"/>
      <name val="Arial"/>
      <family val="2"/>
    </font>
    <font>
      <b/>
      <sz val="7"/>
      <name val="Arial"/>
      <family val="2"/>
    </font>
    <font>
      <b/>
      <sz val="8"/>
      <name val="Arial"/>
      <family val="2"/>
    </font>
    <font>
      <sz val="8"/>
      <name val="Arial"/>
      <family val="2"/>
    </font>
    <font>
      <b/>
      <sz val="8"/>
      <name val="Arial"/>
      <family val="2"/>
    </font>
    <font>
      <b/>
      <sz val="12"/>
      <name val="Arial"/>
      <family val="2"/>
    </font>
    <font>
      <sz val="9"/>
      <name val="Arial"/>
      <family val="2"/>
    </font>
    <font>
      <b/>
      <sz val="11"/>
      <name val="Arial"/>
      <family val="2"/>
    </font>
    <font>
      <b/>
      <sz val="9"/>
      <name val="Arial"/>
      <family val="2"/>
    </font>
    <font>
      <sz val="9"/>
      <name val="Arial Narrow"/>
      <family val="2"/>
    </font>
    <font>
      <sz val="8"/>
      <color indexed="81"/>
      <name val="Tahoma"/>
      <family val="2"/>
    </font>
    <font>
      <b/>
      <sz val="8"/>
      <color indexed="81"/>
      <name val="Tahoma"/>
      <family val="2"/>
    </font>
    <font>
      <i/>
      <sz val="9"/>
      <name val="Arial"/>
      <family val="2"/>
    </font>
    <font>
      <sz val="8"/>
      <color theme="5" tint="-0.249977111117893"/>
      <name val="Arial"/>
      <family val="2"/>
    </font>
    <font>
      <i/>
      <sz val="8"/>
      <color theme="5" tint="-0.249977111117893"/>
      <name val="Arial"/>
      <family val="2"/>
    </font>
  </fonts>
  <fills count="3">
    <fill>
      <patternFill patternType="none"/>
    </fill>
    <fill>
      <patternFill patternType="gray125"/>
    </fill>
    <fill>
      <patternFill patternType="solid">
        <fgColor indexed="47"/>
        <bgColor indexed="64"/>
      </patternFill>
    </fill>
  </fills>
  <borders count="6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22"/>
      </left>
      <right style="thin">
        <color indexed="22"/>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22"/>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22"/>
      </right>
      <top style="thin">
        <color indexed="64"/>
      </top>
      <bottom/>
      <diagonal/>
    </border>
    <border>
      <left/>
      <right style="thin">
        <color indexed="22"/>
      </right>
      <top/>
      <bottom style="thin">
        <color indexed="64"/>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style="thin">
        <color indexed="22"/>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7">
    <xf numFmtId="0" fontId="0" fillId="0" borderId="0" xfId="0"/>
    <xf numFmtId="0" fontId="0" fillId="0" borderId="0" xfId="0" applyBorder="1"/>
    <xf numFmtId="0" fontId="0" fillId="0" borderId="0" xfId="0" applyBorder="1" applyAlignment="1">
      <alignment horizontal="centerContinuous"/>
    </xf>
    <xf numFmtId="0" fontId="0" fillId="0" borderId="1" xfId="0" applyBorder="1"/>
    <xf numFmtId="0" fontId="6" fillId="0" borderId="0" xfId="0" applyFont="1" applyBorder="1"/>
    <xf numFmtId="0" fontId="7" fillId="0" borderId="0" xfId="0" applyFont="1" applyFill="1" applyBorder="1" applyAlignment="1">
      <alignment horizontal="centerContinuous"/>
    </xf>
    <xf numFmtId="0" fontId="11" fillId="0" borderId="0" xfId="0" applyFont="1" applyBorder="1" applyAlignment="1">
      <alignment horizontal="center"/>
    </xf>
    <xf numFmtId="0" fontId="9" fillId="0" borderId="0" xfId="0" applyFont="1" applyBorder="1"/>
    <xf numFmtId="0" fontId="0" fillId="0" borderId="2" xfId="0" applyBorder="1" applyAlignment="1">
      <alignment horizontal="left"/>
    </xf>
    <xf numFmtId="44" fontId="0" fillId="0" borderId="3" xfId="2" applyFont="1" applyBorder="1"/>
    <xf numFmtId="0" fontId="12" fillId="0" borderId="4" xfId="0" applyFont="1" applyBorder="1" applyAlignment="1">
      <alignment horizontal="left"/>
    </xf>
    <xf numFmtId="0" fontId="12" fillId="0" borderId="4" xfId="0" applyFont="1" applyBorder="1" applyAlignment="1">
      <alignment horizontal="left" wrapText="1" shrinkToFit="1"/>
    </xf>
    <xf numFmtId="0" fontId="6" fillId="0" borderId="0" xfId="0" applyFont="1" applyBorder="1" applyAlignment="1">
      <alignment horizontal="left" vertical="center" wrapText="1"/>
    </xf>
    <xf numFmtId="0" fontId="5" fillId="0" borderId="0" xfId="0" applyFont="1" applyFill="1" applyBorder="1" applyAlignment="1">
      <alignment horizontal="centerContinuous"/>
    </xf>
    <xf numFmtId="0" fontId="12" fillId="0" borderId="5" xfId="0" applyFont="1" applyBorder="1" applyAlignment="1">
      <alignment horizontal="left"/>
    </xf>
    <xf numFmtId="0" fontId="3" fillId="0" borderId="6" xfId="0" applyFont="1" applyBorder="1" applyAlignment="1">
      <alignment horizontal="center"/>
    </xf>
    <xf numFmtId="0" fontId="18" fillId="0" borderId="4" xfId="0" applyFont="1" applyBorder="1" applyAlignment="1">
      <alignment horizontal="left"/>
    </xf>
    <xf numFmtId="0" fontId="9" fillId="0" borderId="1" xfId="0" applyFont="1" applyBorder="1" applyAlignment="1">
      <alignment horizontal="left"/>
    </xf>
    <xf numFmtId="0" fontId="9" fillId="0" borderId="8" xfId="0" applyFont="1" applyBorder="1"/>
    <xf numFmtId="0" fontId="9" fillId="0" borderId="9" xfId="0" applyFont="1" applyBorder="1" applyAlignment="1">
      <alignment horizontal="left"/>
    </xf>
    <xf numFmtId="0" fontId="9" fillId="0" borderId="10" xfId="0" applyFont="1" applyBorder="1" applyAlignment="1">
      <alignment horizontal="left"/>
    </xf>
    <xf numFmtId="44" fontId="9" fillId="0" borderId="11" xfId="2" applyFont="1" applyBorder="1" applyAlignment="1">
      <alignment horizontal="right"/>
    </xf>
    <xf numFmtId="44" fontId="8" fillId="2" borderId="11" xfId="0" applyNumberFormat="1" applyFont="1" applyFill="1" applyBorder="1"/>
    <xf numFmtId="44" fontId="8" fillId="2" borderId="11" xfId="2" applyFont="1" applyFill="1" applyBorder="1" applyAlignment="1">
      <alignment horizontal="right"/>
    </xf>
    <xf numFmtId="44" fontId="9" fillId="0" borderId="11" xfId="2" applyFont="1" applyBorder="1"/>
    <xf numFmtId="0" fontId="9" fillId="0" borderId="12" xfId="0" applyFont="1" applyBorder="1"/>
    <xf numFmtId="0" fontId="9" fillId="0" borderId="13" xfId="0" applyFont="1" applyBorder="1"/>
    <xf numFmtId="167" fontId="9" fillId="0" borderId="14" xfId="0" applyNumberFormat="1" applyFont="1" applyBorder="1"/>
    <xf numFmtId="0" fontId="9" fillId="0" borderId="15" xfId="0" applyFont="1" applyBorder="1"/>
    <xf numFmtId="167" fontId="9" fillId="0" borderId="16" xfId="0" applyNumberFormat="1" applyFont="1" applyBorder="1"/>
    <xf numFmtId="0" fontId="8" fillId="2" borderId="17" xfId="0" applyFont="1" applyFill="1" applyBorder="1" applyAlignment="1">
      <alignment horizontal="center"/>
    </xf>
    <xf numFmtId="44" fontId="12" fillId="0" borderId="18" xfId="2" applyFont="1" applyBorder="1"/>
    <xf numFmtId="0" fontId="9" fillId="2" borderId="2" xfId="0" applyFont="1" applyFill="1" applyBorder="1"/>
    <xf numFmtId="0" fontId="12" fillId="2" borderId="2" xfId="0" applyFont="1" applyFill="1" applyBorder="1"/>
    <xf numFmtId="0" fontId="9" fillId="2" borderId="19" xfId="0" applyFont="1" applyFill="1" applyBorder="1"/>
    <xf numFmtId="0" fontId="12" fillId="2" borderId="20" xfId="1" applyNumberFormat="1" applyFont="1" applyFill="1" applyBorder="1"/>
    <xf numFmtId="0" fontId="12" fillId="0" borderId="0" xfId="0" applyFont="1" applyBorder="1" applyAlignment="1">
      <alignment horizontal="left"/>
    </xf>
    <xf numFmtId="0" fontId="12" fillId="0" borderId="0" xfId="0" applyFont="1" applyBorder="1" applyAlignment="1">
      <alignment horizontal="centerContinuous"/>
    </xf>
    <xf numFmtId="0" fontId="2" fillId="0" borderId="21" xfId="0" applyFont="1" applyBorder="1" applyAlignment="1">
      <alignment horizontal="centerContinuous"/>
    </xf>
    <xf numFmtId="0" fontId="7" fillId="0" borderId="22" xfId="0" applyFont="1" applyBorder="1" applyAlignment="1">
      <alignment horizontal="centerContinuous"/>
    </xf>
    <xf numFmtId="0" fontId="7" fillId="0" borderId="23" xfId="0" applyFont="1" applyBorder="1" applyAlignment="1">
      <alignment horizontal="center"/>
    </xf>
    <xf numFmtId="0" fontId="3" fillId="0" borderId="24" xfId="0" applyFont="1" applyBorder="1" applyAlignment="1">
      <alignment horizontal="center"/>
    </xf>
    <xf numFmtId="0" fontId="7" fillId="0" borderId="25" xfId="0" applyFont="1" applyBorder="1" applyAlignment="1">
      <alignment horizontal="center"/>
    </xf>
    <xf numFmtId="0" fontId="12" fillId="0" borderId="26" xfId="0" applyFont="1" applyBorder="1" applyAlignment="1">
      <alignment horizontal="center"/>
    </xf>
    <xf numFmtId="0" fontId="7" fillId="2" borderId="27" xfId="0" applyFont="1" applyFill="1" applyBorder="1" applyAlignment="1">
      <alignment horizontal="center"/>
    </xf>
    <xf numFmtId="0" fontId="12" fillId="0" borderId="28" xfId="0" applyFont="1" applyBorder="1" applyAlignment="1">
      <alignment horizontal="center"/>
    </xf>
    <xf numFmtId="44" fontId="12" fillId="0" borderId="29" xfId="2" applyFont="1" applyBorder="1"/>
    <xf numFmtId="0" fontId="12" fillId="0" borderId="30" xfId="0" applyFont="1" applyBorder="1" applyAlignment="1">
      <alignment horizontal="center"/>
    </xf>
    <xf numFmtId="0" fontId="10" fillId="0" borderId="6" xfId="0" applyFont="1" applyBorder="1" applyAlignment="1">
      <alignment horizontal="center"/>
    </xf>
    <xf numFmtId="44" fontId="12" fillId="0" borderId="25" xfId="2" applyFont="1" applyBorder="1"/>
    <xf numFmtId="0" fontId="14" fillId="0" borderId="31"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43" fontId="12" fillId="0" borderId="33" xfId="1" applyFont="1" applyBorder="1" applyProtection="1">
      <protection locked="0"/>
    </xf>
    <xf numFmtId="0" fontId="15" fillId="0" borderId="34" xfId="0" applyFont="1" applyBorder="1" applyProtection="1">
      <protection locked="0"/>
    </xf>
    <xf numFmtId="44" fontId="12" fillId="0" borderId="33" xfId="2" applyFont="1" applyBorder="1" applyProtection="1">
      <protection locked="0"/>
    </xf>
    <xf numFmtId="43" fontId="12" fillId="0" borderId="35" xfId="1" applyFont="1" applyBorder="1" applyProtection="1">
      <protection locked="0"/>
    </xf>
    <xf numFmtId="44" fontId="12" fillId="0" borderId="35" xfId="2" applyFont="1" applyBorder="1" applyProtection="1">
      <protection locked="0"/>
    </xf>
    <xf numFmtId="43" fontId="12" fillId="0" borderId="11" xfId="1" applyFont="1" applyBorder="1" applyAlignment="1" applyProtection="1">
      <alignment horizontal="center"/>
      <protection locked="0"/>
    </xf>
    <xf numFmtId="43" fontId="0" fillId="0" borderId="36" xfId="1" applyFont="1" applyBorder="1" applyAlignment="1" applyProtection="1">
      <alignment horizontal="center"/>
      <protection locked="0"/>
    </xf>
    <xf numFmtId="169" fontId="12" fillId="0" borderId="28" xfId="0" applyNumberFormat="1" applyFont="1" applyBorder="1" applyAlignment="1" applyProtection="1">
      <alignment horizontal="center"/>
      <protection locked="0"/>
    </xf>
    <xf numFmtId="43" fontId="12" fillId="0" borderId="37" xfId="1" applyFont="1" applyBorder="1" applyProtection="1">
      <protection locked="0"/>
    </xf>
    <xf numFmtId="44" fontId="12" fillId="0" borderId="29" xfId="2" applyFont="1" applyBorder="1" applyProtection="1">
      <protection locked="0"/>
    </xf>
    <xf numFmtId="44" fontId="12" fillId="0" borderId="14" xfId="2" applyFont="1" applyBorder="1" applyProtection="1">
      <protection locked="0"/>
    </xf>
    <xf numFmtId="0" fontId="14" fillId="0" borderId="29" xfId="0" applyFont="1" applyBorder="1" applyAlignment="1">
      <alignment horizontal="center" wrapText="1"/>
    </xf>
    <xf numFmtId="170" fontId="0" fillId="0" borderId="0" xfId="0" applyNumberFormat="1"/>
    <xf numFmtId="170" fontId="0" fillId="0" borderId="0" xfId="0" applyNumberFormat="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8" fillId="2" borderId="7" xfId="0" applyFont="1" applyFill="1" applyBorder="1" applyAlignment="1">
      <alignment horizontal="left" wrapText="1"/>
    </xf>
    <xf numFmtId="0" fontId="0" fillId="0" borderId="1" xfId="0" applyBorder="1" applyAlignment="1">
      <alignment horizontal="left" wrapText="1"/>
    </xf>
    <xf numFmtId="0" fontId="0" fillId="0" borderId="38" xfId="0" applyBorder="1" applyAlignment="1">
      <alignment horizontal="left" wrapText="1"/>
    </xf>
    <xf numFmtId="0" fontId="9" fillId="0" borderId="41" xfId="0" applyFont="1"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9" fillId="0" borderId="9" xfId="0" applyFont="1" applyBorder="1" applyAlignment="1" applyProtection="1">
      <alignment horizontal="center"/>
    </xf>
    <xf numFmtId="0" fontId="0" fillId="0" borderId="2" xfId="0" applyBorder="1" applyAlignment="1" applyProtection="1">
      <alignment horizontal="center"/>
    </xf>
    <xf numFmtId="0" fontId="0" fillId="0" borderId="0" xfId="0" applyBorder="1" applyAlignment="1">
      <alignment wrapText="1"/>
    </xf>
    <xf numFmtId="0" fontId="0" fillId="0" borderId="0" xfId="0" applyAlignment="1">
      <alignment wrapText="1"/>
    </xf>
    <xf numFmtId="0" fontId="12" fillId="0" borderId="33"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2" fillId="0" borderId="19" xfId="0" applyFont="1" applyBorder="1" applyAlignment="1">
      <alignment horizontal="center" wrapText="1"/>
    </xf>
    <xf numFmtId="0" fontId="0" fillId="0" borderId="0" xfId="0" applyAlignment="1">
      <alignment horizontal="center" wrapText="1"/>
    </xf>
    <xf numFmtId="0" fontId="8" fillId="2" borderId="60" xfId="0" applyFont="1" applyFill="1" applyBorder="1" applyAlignment="1">
      <alignment horizontal="center"/>
    </xf>
    <xf numFmtId="0" fontId="0" fillId="0" borderId="61" xfId="0" applyBorder="1" applyAlignment="1">
      <alignment horizontal="center"/>
    </xf>
    <xf numFmtId="0" fontId="4" fillId="0" borderId="33" xfId="0" applyFont="1" applyBorder="1" applyAlignment="1">
      <alignment horizontal="center"/>
    </xf>
    <xf numFmtId="0" fontId="4" fillId="0" borderId="1" xfId="0" applyFont="1" applyBorder="1" applyAlignment="1">
      <alignment horizontal="center"/>
    </xf>
    <xf numFmtId="0" fontId="0" fillId="0" borderId="10" xfId="0" applyBorder="1" applyAlignment="1">
      <alignment horizontal="center"/>
    </xf>
    <xf numFmtId="44" fontId="9" fillId="0" borderId="64" xfId="2" applyFont="1" applyBorder="1" applyAlignment="1" applyProtection="1">
      <protection locked="0"/>
    </xf>
    <xf numFmtId="0" fontId="0" fillId="0" borderId="37" xfId="0" applyBorder="1" applyAlignment="1" applyProtection="1">
      <protection locked="0"/>
    </xf>
    <xf numFmtId="44" fontId="12" fillId="0" borderId="65" xfId="2" applyFont="1" applyBorder="1" applyAlignment="1">
      <alignment horizontal="left"/>
    </xf>
    <xf numFmtId="44" fontId="12" fillId="0" borderId="13" xfId="2" applyFont="1" applyBorder="1" applyAlignment="1">
      <alignment horizontal="left"/>
    </xf>
    <xf numFmtId="0" fontId="8" fillId="0" borderId="54" xfId="0" applyFont="1" applyBorder="1" applyAlignment="1">
      <alignment horizontal="right"/>
    </xf>
    <xf numFmtId="0" fontId="8" fillId="0" borderId="55" xfId="0" applyFont="1" applyBorder="1" applyAlignment="1">
      <alignment horizontal="right"/>
    </xf>
    <xf numFmtId="0" fontId="8" fillId="0" borderId="53" xfId="0" applyFont="1" applyBorder="1" applyAlignment="1">
      <alignment horizontal="right"/>
    </xf>
    <xf numFmtId="168" fontId="0" fillId="0" borderId="7" xfId="0" applyNumberFormat="1" applyBorder="1" applyAlignment="1" applyProtection="1">
      <alignment horizontal="center"/>
      <protection locked="0"/>
    </xf>
    <xf numFmtId="168" fontId="0" fillId="0" borderId="1" xfId="0" applyNumberFormat="1" applyBorder="1" applyAlignment="1" applyProtection="1">
      <alignment horizontal="center"/>
      <protection locked="0"/>
    </xf>
    <xf numFmtId="168" fontId="0" fillId="0" borderId="10" xfId="0" applyNumberFormat="1" applyBorder="1" applyAlignment="1" applyProtection="1">
      <alignment horizontal="center"/>
      <protection locked="0"/>
    </xf>
    <xf numFmtId="44" fontId="9" fillId="0" borderId="66" xfId="2" applyFont="1" applyBorder="1" applyAlignment="1" applyProtection="1">
      <protection locked="0"/>
    </xf>
    <xf numFmtId="0" fontId="0" fillId="0" borderId="67" xfId="0" applyBorder="1" applyAlignment="1" applyProtection="1">
      <protection locked="0"/>
    </xf>
    <xf numFmtId="0" fontId="7" fillId="0" borderId="54" xfId="0" applyFont="1" applyBorder="1" applyAlignment="1">
      <alignment horizontal="center" wrapText="1"/>
    </xf>
    <xf numFmtId="0" fontId="0" fillId="0" borderId="55" xfId="0" applyBorder="1" applyAlignment="1">
      <alignment horizontal="center" wrapText="1"/>
    </xf>
    <xf numFmtId="0" fontId="0" fillId="0" borderId="18" xfId="0" applyBorder="1" applyAlignment="1">
      <alignment horizontal="center" wrapText="1"/>
    </xf>
    <xf numFmtId="164" fontId="12" fillId="0" borderId="4" xfId="1" applyNumberFormat="1" applyFont="1" applyBorder="1" applyAlignment="1" applyProtection="1">
      <protection locked="0"/>
    </xf>
    <xf numFmtId="164" fontId="0" fillId="0" borderId="4" xfId="1" applyNumberFormat="1" applyFont="1" applyBorder="1" applyAlignment="1" applyProtection="1">
      <protection locked="0"/>
    </xf>
    <xf numFmtId="164" fontId="12" fillId="0" borderId="59" xfId="1" applyNumberFormat="1" applyFont="1" applyBorder="1" applyAlignment="1"/>
    <xf numFmtId="164" fontId="0" fillId="0" borderId="59" xfId="1" applyNumberFormat="1" applyFont="1" applyBorder="1" applyAlignment="1"/>
    <xf numFmtId="44" fontId="12" fillId="0" borderId="5" xfId="2" applyFont="1" applyBorder="1" applyAlignment="1"/>
    <xf numFmtId="0" fontId="0" fillId="0" borderId="5" xfId="0" applyBorder="1" applyAlignment="1"/>
    <xf numFmtId="0" fontId="14" fillId="0" borderId="4" xfId="0" applyFont="1" applyBorder="1" applyAlignment="1">
      <alignment horizontal="center"/>
    </xf>
    <xf numFmtId="0" fontId="12" fillId="0" borderId="62"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63" xfId="0" applyFont="1" applyBorder="1" applyAlignment="1" applyProtection="1">
      <alignment horizontal="left"/>
      <protection locked="0"/>
    </xf>
    <xf numFmtId="166" fontId="2" fillId="0" borderId="52" xfId="0" applyNumberFormat="1" applyFont="1" applyBorder="1" applyAlignment="1" applyProtection="1">
      <alignment horizontal="center"/>
      <protection locked="0"/>
    </xf>
    <xf numFmtId="166" fontId="2" fillId="0" borderId="53" xfId="0" applyNumberFormat="1" applyFont="1" applyBorder="1" applyAlignment="1" applyProtection="1">
      <alignment horizontal="center"/>
      <protection locked="0"/>
    </xf>
    <xf numFmtId="168" fontId="12" fillId="0" borderId="7" xfId="0" applyNumberFormat="1" applyFont="1" applyBorder="1" applyAlignment="1" applyProtection="1">
      <alignment horizontal="center"/>
      <protection locked="0"/>
    </xf>
    <xf numFmtId="0" fontId="8" fillId="2" borderId="1" xfId="0" applyFont="1" applyFill="1" applyBorder="1" applyAlignment="1">
      <alignment horizontal="left" wrapText="1"/>
    </xf>
    <xf numFmtId="0" fontId="8" fillId="2" borderId="38" xfId="0" applyFont="1" applyFill="1" applyBorder="1" applyAlignment="1">
      <alignment horizontal="left" wrapText="1"/>
    </xf>
    <xf numFmtId="0" fontId="9" fillId="2" borderId="16" xfId="0" applyFont="1" applyFill="1" applyBorder="1" applyAlignment="1">
      <alignment horizontal="center"/>
    </xf>
    <xf numFmtId="0" fontId="9" fillId="2" borderId="37" xfId="0" applyFont="1" applyFill="1" applyBorder="1" applyAlignment="1">
      <alignment horizontal="center"/>
    </xf>
    <xf numFmtId="0" fontId="8" fillId="0" borderId="32" xfId="0" applyFont="1" applyBorder="1" applyAlignment="1">
      <alignment horizontal="center" vertical="center" wrapText="1"/>
    </xf>
    <xf numFmtId="0" fontId="0" fillId="0" borderId="24" xfId="0" applyBorder="1" applyAlignment="1">
      <alignment horizontal="center" vertical="center" wrapText="1"/>
    </xf>
    <xf numFmtId="0" fontId="11" fillId="2" borderId="47" xfId="0" applyFont="1" applyFill="1" applyBorder="1" applyAlignment="1">
      <alignment horizontal="center"/>
    </xf>
    <xf numFmtId="0" fontId="11" fillId="2" borderId="19" xfId="0" applyFont="1" applyFill="1" applyBorder="1" applyAlignment="1">
      <alignment horizontal="center"/>
    </xf>
    <xf numFmtId="0" fontId="11" fillId="2" borderId="27" xfId="0" applyFont="1" applyFill="1" applyBorder="1" applyAlignment="1">
      <alignment horizontal="center"/>
    </xf>
    <xf numFmtId="0" fontId="9" fillId="0" borderId="41" xfId="0" applyFont="1" applyBorder="1" applyAlignment="1">
      <alignment horizontal="left" wrapText="1"/>
    </xf>
    <xf numFmtId="0" fontId="0" fillId="0" borderId="42" xfId="0" applyBorder="1" applyAlignment="1">
      <alignment horizontal="left" wrapText="1"/>
    </xf>
    <xf numFmtId="0" fontId="0" fillId="0" borderId="9" xfId="0" applyBorder="1" applyAlignment="1">
      <alignment horizontal="left" wrapText="1"/>
    </xf>
    <xf numFmtId="0" fontId="0" fillId="0" borderId="43" xfId="0" applyBorder="1" applyAlignment="1">
      <alignment horizontal="left" wrapText="1"/>
    </xf>
    <xf numFmtId="0" fontId="0" fillId="0" borderId="56" xfId="0" applyBorder="1" applyAlignment="1">
      <alignment horizontal="left" wrapText="1"/>
    </xf>
    <xf numFmtId="0" fontId="0" fillId="0" borderId="57" xfId="0" applyBorder="1" applyAlignment="1">
      <alignment horizontal="left" wrapText="1"/>
    </xf>
    <xf numFmtId="0" fontId="0" fillId="0" borderId="58" xfId="0" applyBorder="1" applyAlignment="1"/>
    <xf numFmtId="0" fontId="0" fillId="0" borderId="12" xfId="0" applyBorder="1" applyAlignment="1"/>
    <xf numFmtId="0" fontId="0" fillId="0" borderId="13" xfId="0" applyBorder="1" applyAlignment="1"/>
    <xf numFmtId="0" fontId="13" fillId="0" borderId="0" xfId="0" applyFont="1" applyAlignment="1">
      <alignment horizontal="center"/>
    </xf>
    <xf numFmtId="0" fontId="13" fillId="0" borderId="0" xfId="0" applyFont="1" applyBorder="1" applyAlignment="1">
      <alignment horizontal="center"/>
    </xf>
    <xf numFmtId="0" fontId="12" fillId="0" borderId="2" xfId="0" applyFont="1" applyBorder="1" applyAlignment="1" applyProtection="1">
      <protection locked="0"/>
    </xf>
    <xf numFmtId="165" fontId="12" fillId="0" borderId="2" xfId="0" applyNumberFormat="1" applyFont="1" applyFill="1" applyBorder="1" applyAlignment="1" applyProtection="1">
      <alignment horizontal="center"/>
      <protection locked="0"/>
    </xf>
    <xf numFmtId="0" fontId="12" fillId="0" borderId="1" xfId="0" applyFont="1" applyBorder="1" applyAlignment="1" applyProtection="1">
      <alignment horizontal="left" wrapText="1"/>
      <protection locked="0"/>
    </xf>
    <xf numFmtId="0" fontId="2" fillId="0" borderId="0"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19" fillId="0" borderId="12" xfId="0" applyFont="1" applyBorder="1" applyAlignment="1">
      <alignment horizontal="left" wrapText="1"/>
    </xf>
    <xf numFmtId="0" fontId="9" fillId="0" borderId="41" xfId="0" applyFont="1" applyBorder="1" applyAlignment="1">
      <alignment wrapText="1"/>
    </xf>
    <xf numFmtId="0" fontId="0" fillId="0" borderId="42" xfId="0" applyBorder="1" applyAlignment="1">
      <alignment wrapText="1"/>
    </xf>
    <xf numFmtId="0" fontId="0" fillId="0" borderId="9" xfId="0" applyBorder="1" applyAlignment="1">
      <alignment wrapText="1"/>
    </xf>
    <xf numFmtId="0" fontId="0" fillId="0" borderId="43" xfId="0" applyBorder="1" applyAlignment="1">
      <alignment wrapText="1"/>
    </xf>
    <xf numFmtId="0" fontId="9" fillId="0" borderId="44" xfId="0" applyFont="1" applyFill="1" applyBorder="1" applyAlignment="1"/>
    <xf numFmtId="0" fontId="0" fillId="0" borderId="8" xfId="0" applyBorder="1" applyAlignment="1"/>
    <xf numFmtId="44" fontId="9" fillId="0" borderId="45" xfId="2" applyFont="1" applyBorder="1" applyAlignment="1">
      <alignment horizontal="right"/>
    </xf>
    <xf numFmtId="0" fontId="0" fillId="0" borderId="46" xfId="0" applyBorder="1" applyAlignment="1">
      <alignment horizontal="right"/>
    </xf>
    <xf numFmtId="0" fontId="0" fillId="0" borderId="0" xfId="0" applyBorder="1" applyAlignment="1">
      <alignment horizontal="left"/>
    </xf>
    <xf numFmtId="0" fontId="9" fillId="0" borderId="7" xfId="0" applyFont="1" applyBorder="1" applyAlignment="1">
      <alignment horizontal="left" wrapText="1"/>
    </xf>
    <xf numFmtId="0" fontId="9" fillId="0" borderId="38" xfId="0" applyFont="1" applyBorder="1" applyAlignment="1">
      <alignment horizontal="left" wrapText="1"/>
    </xf>
    <xf numFmtId="0" fontId="9" fillId="0" borderId="44" xfId="0" applyFont="1" applyBorder="1" applyAlignment="1"/>
    <xf numFmtId="0" fontId="4" fillId="2" borderId="4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6" xfId="0" applyFont="1" applyFill="1" applyBorder="1" applyAlignment="1">
      <alignment horizontal="center" vertical="center" wrapText="1"/>
    </xf>
  </cellXfs>
  <cellStyles count="3">
    <cellStyle name="Comma" xfId="1" builtinId="3"/>
    <cellStyle name="Currency" xfId="2" builtinId="4"/>
    <cellStyle name="Normal" xfId="0" builtinId="0"/>
  </cellStyles>
  <dxfs count="5">
    <dxf>
      <font>
        <b/>
        <i val="0"/>
        <condense val="0"/>
        <extend val="0"/>
      </font>
    </dxf>
    <dxf>
      <font>
        <condense val="0"/>
        <extend val="0"/>
        <color indexed="47"/>
      </font>
    </dxf>
    <dxf>
      <font>
        <b/>
        <i val="0"/>
        <condense val="0"/>
        <extend val="0"/>
      </font>
    </dxf>
    <dxf>
      <font>
        <condense val="0"/>
        <extend val="0"/>
        <color indexed="47"/>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Range="T41:T44" noThreeD="1" sel="0" val="0"/>
</file>

<file path=xl/drawings/drawing1.xml><?xml version="1.0" encoding="utf-8"?>
<xdr:wsDr xmlns:xdr="http://schemas.openxmlformats.org/drawingml/2006/spreadsheetDrawing" xmlns:a="http://schemas.openxmlformats.org/drawingml/2006/main">
  <xdr:twoCellAnchor>
    <xdr:from>
      <xdr:col>18</xdr:col>
      <xdr:colOff>161925</xdr:colOff>
      <xdr:row>4</xdr:row>
      <xdr:rowOff>142875</xdr:rowOff>
    </xdr:from>
    <xdr:to>
      <xdr:col>21</xdr:col>
      <xdr:colOff>638175</xdr:colOff>
      <xdr:row>6</xdr:row>
      <xdr:rowOff>47625</xdr:rowOff>
    </xdr:to>
    <xdr:sp macro="" textlink="">
      <xdr:nvSpPr>
        <xdr:cNvPr id="2240" name="Text Box 192"/>
        <xdr:cNvSpPr txBox="1">
          <a:spLocks noChangeArrowheads="1"/>
        </xdr:cNvSpPr>
      </xdr:nvSpPr>
      <xdr:spPr bwMode="auto">
        <a:xfrm>
          <a:off x="8620125" y="981075"/>
          <a:ext cx="1809750" cy="323850"/>
        </a:xfrm>
        <a:prstGeom prst="rect">
          <a:avLst/>
        </a:prstGeom>
        <a:solidFill>
          <a:srgbClr val="FFFFFF"/>
        </a:solidFill>
        <a:ln w="9525">
          <a:solidFill>
            <a:srgbClr val="000000"/>
          </a:solidFill>
          <a:miter lim="800000"/>
          <a:headEnd/>
          <a:tailEnd/>
        </a:ln>
      </xdr:spPr>
      <xdr:txBody>
        <a:bodyPr vertOverflow="clip" wrap="square" lIns="18288" tIns="22860" rIns="0" bIns="0" anchor="t" upright="1"/>
        <a:lstStyle/>
        <a:p>
          <a:pPr algn="l" rtl="0">
            <a:defRPr sz="1000"/>
          </a:pPr>
          <a:r>
            <a:rPr lang="en-US" sz="800" b="0" i="0" u="none" strike="noStrike" baseline="30000">
              <a:solidFill>
                <a:srgbClr val="000000"/>
              </a:solidFill>
              <a:latin typeface="Arial"/>
              <a:cs typeface="Arial"/>
            </a:rPr>
            <a:t>FOR BUSINESS OFFICE USE ONLY</a:t>
          </a:r>
        </a:p>
      </xdr:txBody>
    </xdr:sp>
    <xdr:clientData/>
  </xdr:twoCellAnchor>
  <mc:AlternateContent xmlns:mc="http://schemas.openxmlformats.org/markup-compatibility/2006">
    <mc:Choice xmlns:a14="http://schemas.microsoft.com/office/drawing/2010/main" Requires="a14">
      <xdr:twoCellAnchor editAs="oneCell">
        <xdr:from>
          <xdr:col>18</xdr:col>
          <xdr:colOff>390525</xdr:colOff>
          <xdr:row>23</xdr:row>
          <xdr:rowOff>9525</xdr:rowOff>
        </xdr:from>
        <xdr:to>
          <xdr:col>20</xdr:col>
          <xdr:colOff>123825</xdr:colOff>
          <xdr:row>23</xdr:row>
          <xdr:rowOff>209550</xdr:rowOff>
        </xdr:to>
        <xdr:sp macro="" textlink="">
          <xdr:nvSpPr>
            <xdr:cNvPr id="2277" name="Drop Down 229" hidden="1">
              <a:extLst>
                <a:ext uri="{63B3BB69-23CF-44E3-9099-C40C66FF867C}">
                  <a14:compatExt spid="_x0000_s22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56"/>
  <sheetViews>
    <sheetView showGridLines="0" tabSelected="1" topLeftCell="A10" zoomScaleNormal="100" workbookViewId="0">
      <selection activeCell="A39" sqref="A39"/>
    </sheetView>
  </sheetViews>
  <sheetFormatPr defaultRowHeight="12.75" x14ac:dyDescent="0.2"/>
  <cols>
    <col min="1" max="1" width="5.7109375" customWidth="1"/>
    <col min="2" max="2" width="23.28515625" customWidth="1"/>
    <col min="3" max="3" width="9.7109375" customWidth="1"/>
    <col min="4" max="4" width="2.5703125" customWidth="1"/>
    <col min="5" max="5" width="9.7109375" customWidth="1"/>
    <col min="6" max="6" width="2.42578125" customWidth="1"/>
    <col min="7" max="7" width="9.7109375" customWidth="1"/>
    <col min="8" max="8" width="2.42578125" customWidth="1"/>
    <col min="9" max="9" width="10.42578125" customWidth="1"/>
    <col min="10" max="10" width="2.42578125" customWidth="1"/>
    <col min="11" max="11" width="9.7109375" customWidth="1"/>
    <col min="12" max="12" width="2.42578125" customWidth="1"/>
    <col min="13" max="13" width="9.7109375" customWidth="1"/>
    <col min="14" max="14" width="2.42578125" customWidth="1"/>
    <col min="15" max="15" width="9.7109375" customWidth="1"/>
    <col min="16" max="16" width="2.42578125" customWidth="1"/>
    <col min="17" max="17" width="11" customWidth="1"/>
    <col min="18" max="18" width="1" customWidth="1"/>
    <col min="19" max="19" width="8.5703125" customWidth="1"/>
    <col min="21" max="21" width="2.28515625" customWidth="1"/>
    <col min="22" max="22" width="10.7109375" customWidth="1"/>
  </cols>
  <sheetData>
    <row r="1" spans="1:24" ht="15" x14ac:dyDescent="0.25">
      <c r="A1" s="135" t="s">
        <v>33</v>
      </c>
      <c r="B1" s="135"/>
      <c r="C1" s="135"/>
      <c r="D1" s="135"/>
      <c r="E1" s="135"/>
      <c r="F1" s="135"/>
      <c r="G1" s="135"/>
      <c r="H1" s="135"/>
      <c r="I1" s="135"/>
      <c r="J1" s="135"/>
      <c r="K1" s="135"/>
      <c r="L1" s="135"/>
      <c r="M1" s="135"/>
      <c r="N1" s="135"/>
      <c r="O1" s="135"/>
      <c r="P1" s="135"/>
      <c r="Q1" s="135"/>
      <c r="R1" s="135"/>
      <c r="S1" s="135"/>
      <c r="T1" s="135"/>
      <c r="U1" s="135"/>
      <c r="V1" s="135"/>
    </row>
    <row r="2" spans="1:24" s="1" customFormat="1" ht="17.25" customHeight="1" x14ac:dyDescent="0.25">
      <c r="A2" s="136" t="s">
        <v>32</v>
      </c>
      <c r="B2" s="136"/>
      <c r="C2" s="136"/>
      <c r="D2" s="136"/>
      <c r="E2" s="136"/>
      <c r="F2" s="136"/>
      <c r="G2" s="136"/>
      <c r="H2" s="136"/>
      <c r="I2" s="136"/>
      <c r="J2" s="136"/>
      <c r="K2" s="136"/>
      <c r="L2" s="136"/>
      <c r="M2" s="136"/>
      <c r="N2" s="136"/>
      <c r="O2" s="136"/>
      <c r="P2" s="136"/>
      <c r="Q2" s="136"/>
      <c r="R2" s="136"/>
      <c r="S2" s="136"/>
      <c r="T2" s="136"/>
      <c r="U2" s="136"/>
      <c r="V2" s="136"/>
    </row>
    <row r="3" spans="1:24" s="1" customFormat="1" ht="17.25" customHeight="1" x14ac:dyDescent="0.25">
      <c r="A3" s="6"/>
      <c r="B3" s="6"/>
      <c r="C3" s="6"/>
      <c r="D3" s="6"/>
      <c r="E3" s="6"/>
      <c r="F3" s="6"/>
      <c r="G3" s="6"/>
      <c r="H3" s="6"/>
      <c r="I3" s="6"/>
      <c r="J3" s="6"/>
      <c r="K3" s="6"/>
      <c r="L3" s="6"/>
      <c r="M3" s="6"/>
      <c r="N3" s="6"/>
      <c r="O3" s="6"/>
      <c r="P3" s="6"/>
      <c r="Q3" s="6"/>
      <c r="R3" s="6"/>
      <c r="S3" s="6"/>
      <c r="T3" s="6"/>
      <c r="U3" s="6"/>
      <c r="V3" s="6"/>
    </row>
    <row r="4" spans="1:24" s="1" customFormat="1" ht="17.100000000000001" customHeight="1" x14ac:dyDescent="0.2">
      <c r="A4" s="36" t="s">
        <v>53</v>
      </c>
      <c r="C4" s="112"/>
      <c r="D4" s="112"/>
      <c r="E4" s="112"/>
      <c r="F4" s="112"/>
      <c r="G4" s="112"/>
      <c r="H4" s="36"/>
      <c r="I4" s="37" t="s">
        <v>49</v>
      </c>
      <c r="J4" s="37"/>
      <c r="K4" s="112"/>
      <c r="L4" s="112"/>
      <c r="M4" s="112"/>
      <c r="N4" s="112"/>
      <c r="O4" s="112"/>
      <c r="P4" s="137"/>
      <c r="Q4" s="137"/>
      <c r="S4" s="36" t="s">
        <v>50</v>
      </c>
      <c r="T4" s="5"/>
      <c r="U4" s="138">
        <f ca="1">NOW()</f>
        <v>43112.467908449071</v>
      </c>
      <c r="V4" s="138"/>
    </row>
    <row r="5" spans="1:24" s="1" customFormat="1" ht="17.100000000000001" customHeight="1" x14ac:dyDescent="0.2">
      <c r="A5" s="36" t="s">
        <v>51</v>
      </c>
      <c r="C5" s="112"/>
      <c r="D5" s="112"/>
      <c r="E5" s="112"/>
      <c r="F5" s="112"/>
      <c r="G5" s="112"/>
      <c r="H5" s="112"/>
      <c r="I5" s="112"/>
      <c r="J5" s="112"/>
      <c r="K5" s="112"/>
      <c r="L5" s="112"/>
      <c r="M5" s="112"/>
      <c r="N5" s="112"/>
      <c r="O5" s="112"/>
      <c r="P5" s="112"/>
      <c r="Q5" s="112"/>
    </row>
    <row r="6" spans="1:24" s="1" customFormat="1" ht="17.100000000000001" customHeight="1" x14ac:dyDescent="0.2">
      <c r="A6" s="36" t="s">
        <v>52</v>
      </c>
      <c r="C6" s="139"/>
      <c r="D6" s="139"/>
      <c r="E6" s="139"/>
      <c r="F6" s="139"/>
      <c r="G6" s="139"/>
      <c r="H6" s="139"/>
      <c r="I6" s="139"/>
      <c r="J6" s="139"/>
      <c r="K6" s="139"/>
      <c r="L6" s="139"/>
      <c r="M6" s="139"/>
      <c r="N6" s="139"/>
      <c r="O6" s="139"/>
      <c r="P6" s="139"/>
      <c r="Q6" s="139"/>
      <c r="R6" s="2"/>
      <c r="S6" s="13"/>
      <c r="T6" s="13"/>
      <c r="U6" s="13"/>
      <c r="V6" s="13"/>
    </row>
    <row r="7" spans="1:24" s="1" customFormat="1" ht="15.95" customHeight="1" x14ac:dyDescent="0.2">
      <c r="A7" s="140"/>
      <c r="B7" s="140"/>
      <c r="C7" s="140"/>
      <c r="D7" s="140"/>
      <c r="E7" s="140"/>
      <c r="F7" s="140"/>
      <c r="G7" s="140"/>
      <c r="H7" s="140"/>
      <c r="I7" s="140"/>
      <c r="J7" s="140"/>
      <c r="K7" s="140"/>
      <c r="L7" s="140"/>
      <c r="M7" s="140"/>
      <c r="N7" s="140"/>
      <c r="O7" s="140"/>
      <c r="P7" s="140"/>
      <c r="Q7" s="140"/>
      <c r="S7" s="154"/>
      <c r="T7" s="154"/>
      <c r="U7" s="154"/>
      <c r="V7" s="154"/>
    </row>
    <row r="8" spans="1:24" s="1" customFormat="1" ht="24.75" customHeight="1" thickBot="1" x14ac:dyDescent="0.25">
      <c r="A8" s="67"/>
      <c r="B8" s="145" t="s">
        <v>70</v>
      </c>
      <c r="C8" s="145"/>
      <c r="D8" s="145"/>
      <c r="E8" s="145"/>
      <c r="F8" s="145"/>
      <c r="G8" s="145"/>
      <c r="H8" s="145"/>
      <c r="I8" s="145"/>
      <c r="J8" s="145"/>
      <c r="K8" s="145"/>
      <c r="L8" s="145"/>
      <c r="M8" s="145"/>
      <c r="N8" s="145"/>
      <c r="O8" s="145"/>
      <c r="P8" s="67"/>
      <c r="Q8" s="67"/>
      <c r="S8" s="68"/>
      <c r="T8" s="68"/>
      <c r="U8" s="68"/>
      <c r="V8" s="68"/>
    </row>
    <row r="9" spans="1:24" s="1" customFormat="1" ht="11.25" customHeight="1" x14ac:dyDescent="0.2">
      <c r="A9" s="38"/>
      <c r="B9" s="39" t="s">
        <v>23</v>
      </c>
      <c r="C9" s="141" t="s">
        <v>15</v>
      </c>
      <c r="D9" s="142"/>
      <c r="E9" s="141" t="s">
        <v>16</v>
      </c>
      <c r="F9" s="142"/>
      <c r="G9" s="141" t="s">
        <v>17</v>
      </c>
      <c r="H9" s="142"/>
      <c r="I9" s="141" t="s">
        <v>18</v>
      </c>
      <c r="J9" s="142"/>
      <c r="K9" s="141" t="s">
        <v>19</v>
      </c>
      <c r="L9" s="142"/>
      <c r="M9" s="141" t="s">
        <v>20</v>
      </c>
      <c r="N9" s="142"/>
      <c r="O9" s="143" t="s">
        <v>21</v>
      </c>
      <c r="P9" s="144"/>
      <c r="Q9" s="40" t="s">
        <v>24</v>
      </c>
      <c r="S9" s="158" t="s">
        <v>66</v>
      </c>
      <c r="T9" s="159"/>
      <c r="U9" s="159"/>
      <c r="V9" s="160"/>
    </row>
    <row r="10" spans="1:24" ht="12.75" customHeight="1" thickBot="1" x14ac:dyDescent="0.25">
      <c r="A10" s="41" t="s">
        <v>0</v>
      </c>
      <c r="B10" s="15" t="s">
        <v>22</v>
      </c>
      <c r="C10" s="114"/>
      <c r="D10" s="115"/>
      <c r="E10" s="114"/>
      <c r="F10" s="115"/>
      <c r="G10" s="114"/>
      <c r="H10" s="115"/>
      <c r="I10" s="114"/>
      <c r="J10" s="115"/>
      <c r="K10" s="114"/>
      <c r="L10" s="115"/>
      <c r="M10" s="114"/>
      <c r="N10" s="115"/>
      <c r="O10" s="114"/>
      <c r="P10" s="115"/>
      <c r="Q10" s="42" t="s">
        <v>25</v>
      </c>
      <c r="R10" s="1"/>
      <c r="S10" s="161"/>
      <c r="T10" s="162"/>
      <c r="U10" s="162"/>
      <c r="V10" s="163"/>
      <c r="W10" s="1"/>
      <c r="X10" s="1"/>
    </row>
    <row r="11" spans="1:24" ht="12.75" customHeight="1" x14ac:dyDescent="0.2">
      <c r="A11" s="43">
        <v>1</v>
      </c>
      <c r="B11" s="14" t="s">
        <v>39</v>
      </c>
      <c r="C11" s="35"/>
      <c r="D11" s="34"/>
      <c r="E11" s="33"/>
      <c r="F11" s="32"/>
      <c r="G11" s="33"/>
      <c r="H11" s="32"/>
      <c r="I11" s="33"/>
      <c r="J11" s="32"/>
      <c r="K11" s="33"/>
      <c r="L11" s="32"/>
      <c r="M11" s="33"/>
      <c r="N11" s="32"/>
      <c r="O11" s="33"/>
      <c r="P11" s="32"/>
      <c r="Q11" s="44"/>
      <c r="R11" s="1"/>
      <c r="S11" s="161"/>
      <c r="T11" s="162"/>
      <c r="U11" s="162"/>
      <c r="V11" s="163"/>
      <c r="W11" s="1"/>
      <c r="X11" s="1"/>
    </row>
    <row r="12" spans="1:24" ht="18" customHeight="1" x14ac:dyDescent="0.2">
      <c r="A12" s="51"/>
      <c r="B12" s="16" t="s">
        <v>40</v>
      </c>
      <c r="C12" s="104"/>
      <c r="D12" s="105"/>
      <c r="E12" s="104"/>
      <c r="F12" s="105"/>
      <c r="G12" s="104"/>
      <c r="H12" s="105"/>
      <c r="I12" s="104"/>
      <c r="J12" s="105"/>
      <c r="K12" s="104"/>
      <c r="L12" s="105"/>
      <c r="M12" s="104"/>
      <c r="N12" s="105"/>
      <c r="O12" s="104"/>
      <c r="P12" s="105"/>
      <c r="Q12" s="119"/>
      <c r="R12" s="1"/>
      <c r="S12" s="164"/>
      <c r="T12" s="165"/>
      <c r="U12" s="165"/>
      <c r="V12" s="166"/>
      <c r="W12" s="1"/>
      <c r="X12" s="1"/>
    </row>
    <row r="13" spans="1:24" ht="18" customHeight="1" x14ac:dyDescent="0.2">
      <c r="A13" s="52"/>
      <c r="B13" s="16" t="s">
        <v>41</v>
      </c>
      <c r="C13" s="104"/>
      <c r="D13" s="105"/>
      <c r="E13" s="104"/>
      <c r="F13" s="105"/>
      <c r="G13" s="104"/>
      <c r="H13" s="105"/>
      <c r="I13" s="104"/>
      <c r="J13" s="105"/>
      <c r="K13" s="104"/>
      <c r="L13" s="105"/>
      <c r="M13" s="104"/>
      <c r="N13" s="105"/>
      <c r="O13" s="104"/>
      <c r="P13" s="105"/>
      <c r="Q13" s="119"/>
      <c r="R13" s="1"/>
      <c r="S13" s="155" t="s">
        <v>67</v>
      </c>
      <c r="T13" s="156"/>
      <c r="U13" s="18" t="s">
        <v>34</v>
      </c>
      <c r="V13" s="21">
        <f>SUMIF(D$16:D$28,"b",C$16:C$28)+SUMIF(F$16:F$28,"b",E$16:E$28)+SUMIF(H$16:H$28,"b",G$16:G$28)+SUMIF(J$16:J$28,"b",I$16:I$28)+SUMIF(L$16:L$28,"b",K$16:K$28)+SUMIF(N$16:N$28,"b",M$16:M$28)+SUMIF(P$16:P$28,"b",O$16:O$28)</f>
        <v>0</v>
      </c>
      <c r="W13" s="1"/>
      <c r="X13" s="1"/>
    </row>
    <row r="14" spans="1:24" ht="18" customHeight="1" thickBot="1" x14ac:dyDescent="0.25">
      <c r="A14" s="52"/>
      <c r="B14" s="16" t="s">
        <v>42</v>
      </c>
      <c r="C14" s="106">
        <f>C13-C12</f>
        <v>0</v>
      </c>
      <c r="D14" s="107"/>
      <c r="E14" s="106">
        <f>E13-E12</f>
        <v>0</v>
      </c>
      <c r="F14" s="107"/>
      <c r="G14" s="106">
        <f>G13-G12</f>
        <v>0</v>
      </c>
      <c r="H14" s="107"/>
      <c r="I14" s="106">
        <f>I13-I12</f>
        <v>0</v>
      </c>
      <c r="J14" s="107"/>
      <c r="K14" s="106">
        <f>K13-K12</f>
        <v>0</v>
      </c>
      <c r="L14" s="107"/>
      <c r="M14" s="106">
        <f>M13-M12</f>
        <v>0</v>
      </c>
      <c r="N14" s="107"/>
      <c r="O14" s="106">
        <f>O13-O12</f>
        <v>0</v>
      </c>
      <c r="P14" s="107"/>
      <c r="Q14" s="120"/>
      <c r="R14" s="1"/>
      <c r="S14" s="126" t="s">
        <v>38</v>
      </c>
      <c r="T14" s="127"/>
      <c r="U14" s="157" t="s">
        <v>35</v>
      </c>
      <c r="V14" s="152">
        <f>SUMIF(D$16:D$28,"c",C$16:C$28)+SUMIF(F$16:F$28,"c",E$16:E$28)+SUMIF(H$16:H$28,"c",G$16:G$28)+SUMIF(J$16:J$28,"c",I$16:I$28)+SUMIF(L$16:L$28,"c",K$16:K$28)+SUMIF(N$16:N$28,"c",M$16:M$28)+SUMIF(P$16:P$28,"c",O$16:O$28)</f>
        <v>0</v>
      </c>
      <c r="W14" s="1"/>
      <c r="X14" s="1"/>
    </row>
    <row r="15" spans="1:24" ht="18" customHeight="1" x14ac:dyDescent="0.2">
      <c r="A15" s="43"/>
      <c r="B15" s="16" t="s">
        <v>71</v>
      </c>
      <c r="C15" s="108">
        <f>C14*0.545</f>
        <v>0</v>
      </c>
      <c r="D15" s="109"/>
      <c r="E15" s="108">
        <f>E14*0.545</f>
        <v>0</v>
      </c>
      <c r="F15" s="109"/>
      <c r="G15" s="108">
        <f>G14*0.545</f>
        <v>0</v>
      </c>
      <c r="H15" s="109"/>
      <c r="I15" s="108">
        <f>I14*0.545</f>
        <v>0</v>
      </c>
      <c r="J15" s="109"/>
      <c r="K15" s="108">
        <f>K14*0.545</f>
        <v>0</v>
      </c>
      <c r="L15" s="109"/>
      <c r="M15" s="108">
        <f>M14*0.545</f>
        <v>0</v>
      </c>
      <c r="N15" s="109"/>
      <c r="O15" s="108">
        <f>O14*0.545</f>
        <v>0</v>
      </c>
      <c r="P15" s="109"/>
      <c r="Q15" s="46">
        <f>C15+E15+G15+I15+K15+M15+O15</f>
        <v>0</v>
      </c>
      <c r="R15" s="1"/>
      <c r="S15" s="128"/>
      <c r="T15" s="129"/>
      <c r="U15" s="151"/>
      <c r="V15" s="153"/>
      <c r="W15" s="1"/>
      <c r="X15" s="1"/>
    </row>
    <row r="16" spans="1:24" ht="18" customHeight="1" x14ac:dyDescent="0.25">
      <c r="A16" s="45">
        <v>2</v>
      </c>
      <c r="B16" s="10" t="s">
        <v>10</v>
      </c>
      <c r="C16" s="53"/>
      <c r="D16" s="54"/>
      <c r="E16" s="53"/>
      <c r="F16" s="54"/>
      <c r="G16" s="53"/>
      <c r="H16" s="54"/>
      <c r="I16" s="53"/>
      <c r="J16" s="54"/>
      <c r="K16" s="53"/>
      <c r="L16" s="54"/>
      <c r="M16" s="53"/>
      <c r="N16" s="54"/>
      <c r="O16" s="53"/>
      <c r="P16" s="54"/>
      <c r="Q16" s="46">
        <f>C16+E16+G16+I16+K16+M16+O16</f>
        <v>0</v>
      </c>
      <c r="R16" s="1"/>
      <c r="S16" s="126" t="s">
        <v>37</v>
      </c>
      <c r="T16" s="127"/>
      <c r="U16" s="157" t="s">
        <v>36</v>
      </c>
      <c r="V16" s="152">
        <f>SUMIF(D$16:D$28,"d",C$16:C$28)+SUMIF(F$16:F$28,"d",E$16:E$28)+SUMIF(H$16:H$28,"d",G$16:G$28)+SUMIF(J$16:J$28,"d",I$16:I$28)+SUMIF(L$16:L$28,"d",K$16:K$28)+SUMIF(N$16:N$28,"d",M$16:M$28)+SUMIF(P$16:P$28,"d",O$16:O$28)</f>
        <v>0</v>
      </c>
      <c r="W16" s="1"/>
      <c r="X16" s="1"/>
    </row>
    <row r="17" spans="1:25" ht="18" customHeight="1" x14ac:dyDescent="0.25">
      <c r="A17" s="45">
        <v>3</v>
      </c>
      <c r="B17" s="11" t="s">
        <v>9</v>
      </c>
      <c r="C17" s="53"/>
      <c r="D17" s="54"/>
      <c r="E17" s="55"/>
      <c r="F17" s="54"/>
      <c r="G17" s="55"/>
      <c r="H17" s="54"/>
      <c r="I17" s="55"/>
      <c r="J17" s="54"/>
      <c r="K17" s="55"/>
      <c r="L17" s="54"/>
      <c r="M17" s="55"/>
      <c r="N17" s="54"/>
      <c r="O17" s="55"/>
      <c r="P17" s="54"/>
      <c r="Q17" s="46">
        <f t="shared" ref="Q17:Q27" si="0">C17+E17+G17+I17+K17+M17+O17</f>
        <v>0</v>
      </c>
      <c r="R17" s="1"/>
      <c r="S17" s="128"/>
      <c r="T17" s="129"/>
      <c r="U17" s="151"/>
      <c r="V17" s="153"/>
      <c r="W17" s="1"/>
      <c r="X17" s="1"/>
    </row>
    <row r="18" spans="1:25" ht="18" customHeight="1" x14ac:dyDescent="0.25">
      <c r="A18" s="45">
        <v>4</v>
      </c>
      <c r="B18" s="10" t="s">
        <v>2</v>
      </c>
      <c r="C18" s="53"/>
      <c r="D18" s="54"/>
      <c r="E18" s="55"/>
      <c r="F18" s="54"/>
      <c r="G18" s="55"/>
      <c r="H18" s="54"/>
      <c r="I18" s="55"/>
      <c r="J18" s="54"/>
      <c r="K18" s="55"/>
      <c r="L18" s="54"/>
      <c r="M18" s="55"/>
      <c r="N18" s="54"/>
      <c r="O18" s="55"/>
      <c r="P18" s="54"/>
      <c r="Q18" s="46">
        <f t="shared" si="0"/>
        <v>0</v>
      </c>
      <c r="R18" s="1"/>
      <c r="S18" s="69" t="s">
        <v>46</v>
      </c>
      <c r="T18" s="117"/>
      <c r="U18" s="118"/>
      <c r="V18" s="22">
        <f>SUM(V12:V16)</f>
        <v>0</v>
      </c>
      <c r="W18" s="1"/>
      <c r="X18" s="1"/>
    </row>
    <row r="19" spans="1:25" ht="18" customHeight="1" x14ac:dyDescent="0.25">
      <c r="A19" s="45">
        <v>5</v>
      </c>
      <c r="B19" s="10" t="s">
        <v>61</v>
      </c>
      <c r="C19" s="53"/>
      <c r="D19" s="54"/>
      <c r="E19" s="55"/>
      <c r="F19" s="54"/>
      <c r="G19" s="55"/>
      <c r="H19" s="54"/>
      <c r="I19" s="55"/>
      <c r="J19" s="54"/>
      <c r="K19" s="55"/>
      <c r="L19" s="54"/>
      <c r="M19" s="55"/>
      <c r="N19" s="54"/>
      <c r="O19" s="55"/>
      <c r="P19" s="54"/>
      <c r="Q19" s="46">
        <f t="shared" si="0"/>
        <v>0</v>
      </c>
      <c r="R19" s="1"/>
      <c r="S19" s="146" t="s">
        <v>43</v>
      </c>
      <c r="T19" s="147"/>
      <c r="U19" s="150" t="s">
        <v>69</v>
      </c>
      <c r="V19" s="152">
        <f>SUMIF(D$16:D$28,"a",C$16:C$28)+SUMIF(F$16:F$28,"a",E$16:E$28)+SUMIF(H$16:H$28,"a",G$16:G$28)+SUMIF(J$16:J$28,"a",I$16:I$28)+SUMIF(L$16:L$28,"a",K$16:K$28)+SUMIF(N$16:N$28,"a",M$16:M$28)+SUMIF(P$16:P$28,"a",O$16:O$28)+Q15</f>
        <v>0</v>
      </c>
      <c r="W19" s="1"/>
      <c r="X19" s="1"/>
    </row>
    <row r="20" spans="1:25" ht="18" customHeight="1" x14ac:dyDescent="0.25">
      <c r="A20" s="45">
        <v>6</v>
      </c>
      <c r="B20" s="10" t="s">
        <v>3</v>
      </c>
      <c r="C20" s="53"/>
      <c r="D20" s="54"/>
      <c r="E20" s="55"/>
      <c r="F20" s="54"/>
      <c r="G20" s="55"/>
      <c r="H20" s="54"/>
      <c r="I20" s="55"/>
      <c r="J20" s="54"/>
      <c r="K20" s="55"/>
      <c r="L20" s="54"/>
      <c r="M20" s="55"/>
      <c r="N20" s="54"/>
      <c r="O20" s="55"/>
      <c r="P20" s="54"/>
      <c r="Q20" s="46">
        <f t="shared" si="0"/>
        <v>0</v>
      </c>
      <c r="R20" s="1"/>
      <c r="S20" s="148"/>
      <c r="T20" s="149"/>
      <c r="U20" s="151"/>
      <c r="V20" s="153"/>
      <c r="W20" s="1"/>
      <c r="X20" s="1"/>
    </row>
    <row r="21" spans="1:25" ht="18" customHeight="1" x14ac:dyDescent="0.25">
      <c r="A21" s="45">
        <v>7</v>
      </c>
      <c r="B21" s="10" t="s">
        <v>11</v>
      </c>
      <c r="C21" s="53"/>
      <c r="D21" s="54"/>
      <c r="E21" s="55"/>
      <c r="F21" s="54"/>
      <c r="G21" s="55"/>
      <c r="H21" s="54"/>
      <c r="I21" s="55"/>
      <c r="J21" s="54"/>
      <c r="K21" s="55"/>
      <c r="L21" s="54"/>
      <c r="M21" s="55"/>
      <c r="N21" s="54"/>
      <c r="O21" s="55"/>
      <c r="P21" s="54"/>
      <c r="Q21" s="46">
        <f t="shared" si="0"/>
        <v>0</v>
      </c>
      <c r="R21" s="1"/>
      <c r="S21" s="69" t="s">
        <v>47</v>
      </c>
      <c r="T21" s="70"/>
      <c r="U21" s="71"/>
      <c r="V21" s="23">
        <f>IF(V18+V19=Q29,V18+V19,"Error")</f>
        <v>0</v>
      </c>
      <c r="W21" s="1"/>
      <c r="X21" s="1"/>
    </row>
    <row r="22" spans="1:25" ht="18" customHeight="1" x14ac:dyDescent="0.25">
      <c r="A22" s="45">
        <v>8</v>
      </c>
      <c r="B22" s="10" t="s">
        <v>12</v>
      </c>
      <c r="C22" s="53"/>
      <c r="D22" s="54"/>
      <c r="E22" s="55"/>
      <c r="F22" s="54"/>
      <c r="G22" s="55"/>
      <c r="H22" s="54"/>
      <c r="I22" s="55"/>
      <c r="J22" s="54"/>
      <c r="K22" s="55"/>
      <c r="L22" s="54"/>
      <c r="M22" s="55"/>
      <c r="N22" s="54"/>
      <c r="O22" s="55"/>
      <c r="P22" s="54"/>
      <c r="Q22" s="46">
        <f t="shared" si="0"/>
        <v>0</v>
      </c>
      <c r="R22" s="1"/>
      <c r="S22" s="19" t="s">
        <v>44</v>
      </c>
      <c r="T22" s="17"/>
      <c r="U22" s="20"/>
      <c r="V22" s="24">
        <f>V18</f>
        <v>0</v>
      </c>
      <c r="W22" s="1"/>
      <c r="X22" s="1"/>
    </row>
    <row r="23" spans="1:25" ht="18" customHeight="1" x14ac:dyDescent="0.25">
      <c r="A23" s="45">
        <v>9</v>
      </c>
      <c r="B23" s="10" t="s">
        <v>4</v>
      </c>
      <c r="C23" s="53"/>
      <c r="D23" s="54"/>
      <c r="E23" s="55"/>
      <c r="F23" s="54"/>
      <c r="G23" s="55"/>
      <c r="H23" s="54"/>
      <c r="I23" s="55"/>
      <c r="J23" s="54"/>
      <c r="K23" s="55"/>
      <c r="L23" s="54"/>
      <c r="M23" s="55"/>
      <c r="N23" s="54"/>
      <c r="O23" s="55"/>
      <c r="P23" s="54"/>
      <c r="Q23" s="46">
        <f t="shared" si="0"/>
        <v>0</v>
      </c>
      <c r="R23" s="1"/>
      <c r="S23" s="72" t="s">
        <v>45</v>
      </c>
      <c r="T23" s="73"/>
      <c r="U23" s="74"/>
      <c r="V23" s="89"/>
      <c r="W23" s="1"/>
      <c r="X23" s="1"/>
    </row>
    <row r="24" spans="1:25" ht="18" customHeight="1" x14ac:dyDescent="0.25">
      <c r="A24" s="45">
        <v>10</v>
      </c>
      <c r="B24" s="10" t="s">
        <v>5</v>
      </c>
      <c r="C24" s="53"/>
      <c r="D24" s="54"/>
      <c r="E24" s="55"/>
      <c r="F24" s="54"/>
      <c r="G24" s="55"/>
      <c r="H24" s="54"/>
      <c r="I24" s="55"/>
      <c r="J24" s="54"/>
      <c r="K24" s="55"/>
      <c r="L24" s="54"/>
      <c r="M24" s="55"/>
      <c r="N24" s="54"/>
      <c r="O24" s="55"/>
      <c r="P24" s="54"/>
      <c r="Q24" s="46">
        <f t="shared" si="0"/>
        <v>0</v>
      </c>
      <c r="R24" s="1"/>
      <c r="S24" s="75"/>
      <c r="T24" s="76"/>
      <c r="U24" s="76"/>
      <c r="V24" s="90"/>
      <c r="W24" s="1"/>
      <c r="X24" s="1"/>
    </row>
    <row r="25" spans="1:25" ht="18" customHeight="1" x14ac:dyDescent="0.25">
      <c r="A25" s="45">
        <v>11</v>
      </c>
      <c r="B25" s="10" t="s">
        <v>13</v>
      </c>
      <c r="C25" s="53"/>
      <c r="D25" s="54"/>
      <c r="E25" s="55"/>
      <c r="F25" s="54"/>
      <c r="G25" s="55"/>
      <c r="H25" s="54"/>
      <c r="I25" s="55"/>
      <c r="J25" s="54"/>
      <c r="K25" s="55"/>
      <c r="L25" s="54"/>
      <c r="M25" s="55"/>
      <c r="N25" s="54"/>
      <c r="O25" s="55"/>
      <c r="P25" s="54"/>
      <c r="Q25" s="46">
        <f t="shared" si="0"/>
        <v>0</v>
      </c>
      <c r="R25" s="1"/>
      <c r="S25" s="126" t="s">
        <v>48</v>
      </c>
      <c r="T25" s="130"/>
      <c r="U25" s="131"/>
      <c r="V25" s="99"/>
      <c r="W25" s="1"/>
      <c r="X25" s="1"/>
    </row>
    <row r="26" spans="1:25" ht="18" customHeight="1" thickBot="1" x14ac:dyDescent="0.3">
      <c r="A26" s="45">
        <v>12</v>
      </c>
      <c r="B26" s="10" t="s">
        <v>26</v>
      </c>
      <c r="C26" s="53"/>
      <c r="D26" s="54"/>
      <c r="E26" s="55"/>
      <c r="F26" s="54"/>
      <c r="G26" s="55"/>
      <c r="H26" s="54"/>
      <c r="I26" s="55"/>
      <c r="J26" s="54"/>
      <c r="K26" s="55"/>
      <c r="L26" s="54"/>
      <c r="M26" s="55"/>
      <c r="N26" s="54"/>
      <c r="O26" s="55"/>
      <c r="P26" s="54"/>
      <c r="Q26" s="46">
        <f t="shared" si="0"/>
        <v>0</v>
      </c>
      <c r="R26" s="1"/>
      <c r="S26" s="132"/>
      <c r="T26" s="133"/>
      <c r="U26" s="134"/>
      <c r="V26" s="100"/>
      <c r="W26" s="1"/>
      <c r="X26" s="1"/>
    </row>
    <row r="27" spans="1:25" ht="18" customHeight="1" x14ac:dyDescent="0.25">
      <c r="A27" s="45">
        <v>13</v>
      </c>
      <c r="B27" s="10" t="s">
        <v>14</v>
      </c>
      <c r="C27" s="56"/>
      <c r="D27" s="54"/>
      <c r="E27" s="57"/>
      <c r="F27" s="54"/>
      <c r="G27" s="57"/>
      <c r="H27" s="54"/>
      <c r="I27" s="57"/>
      <c r="J27" s="54"/>
      <c r="K27" s="57"/>
      <c r="L27" s="54"/>
      <c r="M27" s="57"/>
      <c r="N27" s="54"/>
      <c r="O27" s="57"/>
      <c r="P27" s="54"/>
      <c r="Q27" s="46">
        <f t="shared" si="0"/>
        <v>0</v>
      </c>
      <c r="R27" s="1"/>
      <c r="S27" s="121" t="s">
        <v>31</v>
      </c>
      <c r="T27" s="7" t="s">
        <v>7</v>
      </c>
      <c r="U27" s="28"/>
      <c r="V27" s="29">
        <f>IF(V22+V23+V25&gt;V21,0,-(V22+V23+V25-V21))</f>
        <v>0</v>
      </c>
      <c r="W27" s="1"/>
      <c r="X27" s="1"/>
    </row>
    <row r="28" spans="1:25" ht="18" customHeight="1" thickBot="1" x14ac:dyDescent="0.3">
      <c r="A28" s="45">
        <v>14</v>
      </c>
      <c r="B28" s="10" t="s">
        <v>8</v>
      </c>
      <c r="C28" s="53"/>
      <c r="D28" s="54"/>
      <c r="E28" s="55"/>
      <c r="F28" s="54"/>
      <c r="G28" s="55"/>
      <c r="H28" s="54"/>
      <c r="I28" s="55"/>
      <c r="J28" s="54"/>
      <c r="K28" s="55"/>
      <c r="L28" s="54"/>
      <c r="M28" s="55"/>
      <c r="N28" s="54"/>
      <c r="O28" s="55"/>
      <c r="P28" s="54"/>
      <c r="Q28" s="46">
        <f>C28+E28+G28+I28+K28+M28+O28</f>
        <v>0</v>
      </c>
      <c r="R28" s="1"/>
      <c r="S28" s="122"/>
      <c r="T28" s="25" t="s">
        <v>27</v>
      </c>
      <c r="U28" s="26"/>
      <c r="V28" s="27">
        <f>IF(V22+V23+V25&lt;V21,0,-(V21-V22-V23-V25))</f>
        <v>0</v>
      </c>
      <c r="W28" s="1"/>
      <c r="X28" s="1"/>
    </row>
    <row r="29" spans="1:25" ht="19.5" customHeight="1" thickBot="1" x14ac:dyDescent="0.25">
      <c r="A29" s="47"/>
      <c r="B29" s="48" t="s">
        <v>54</v>
      </c>
      <c r="C29" s="91">
        <f>SUM(C15:C28)</f>
        <v>0</v>
      </c>
      <c r="D29" s="92"/>
      <c r="E29" s="91">
        <f>SUM(E15:E28)</f>
        <v>0</v>
      </c>
      <c r="F29" s="92"/>
      <c r="G29" s="91">
        <f>SUM(G15:G28)</f>
        <v>0</v>
      </c>
      <c r="H29" s="92"/>
      <c r="I29" s="91">
        <f>SUM(I15:I28)</f>
        <v>0</v>
      </c>
      <c r="J29" s="92"/>
      <c r="K29" s="91">
        <f>SUM(K15:K28)</f>
        <v>0</v>
      </c>
      <c r="L29" s="92"/>
      <c r="M29" s="91">
        <f>SUM(M15:M28)</f>
        <v>0</v>
      </c>
      <c r="N29" s="92"/>
      <c r="O29" s="91">
        <f>SUM(O15:O28)</f>
        <v>0</v>
      </c>
      <c r="P29" s="92"/>
      <c r="Q29" s="49">
        <f>IF(SUM(C29:P29)=SUM(Q15:Q28),SUM(Q15:Q28),"ERROR")</f>
        <v>0</v>
      </c>
      <c r="R29" s="1"/>
      <c r="S29" s="84" t="s">
        <v>1</v>
      </c>
      <c r="T29" s="85"/>
      <c r="U29" s="85"/>
      <c r="V29" s="30" t="s">
        <v>29</v>
      </c>
      <c r="W29" s="1"/>
      <c r="X29" s="77"/>
      <c r="Y29" s="78"/>
    </row>
    <row r="30" spans="1:25" ht="21" customHeight="1" x14ac:dyDescent="0.25">
      <c r="A30" s="123" t="s">
        <v>55</v>
      </c>
      <c r="B30" s="124"/>
      <c r="C30" s="124"/>
      <c r="D30" s="124"/>
      <c r="E30" s="124"/>
      <c r="F30" s="124"/>
      <c r="G30" s="124"/>
      <c r="H30" s="124"/>
      <c r="I30" s="124"/>
      <c r="J30" s="124"/>
      <c r="K30" s="124"/>
      <c r="L30" s="124"/>
      <c r="M30" s="124"/>
      <c r="N30" s="124"/>
      <c r="O30" s="124"/>
      <c r="P30" s="124"/>
      <c r="Q30" s="125"/>
      <c r="R30" s="1"/>
      <c r="S30" s="116"/>
      <c r="T30" s="97"/>
      <c r="U30" s="98"/>
      <c r="V30" s="58"/>
      <c r="W30" s="1"/>
      <c r="X30" s="78"/>
      <c r="Y30" s="78"/>
    </row>
    <row r="31" spans="1:25" ht="17.100000000000001" customHeight="1" x14ac:dyDescent="0.2">
      <c r="A31" s="50" t="s">
        <v>56</v>
      </c>
      <c r="B31" s="110" t="s">
        <v>57</v>
      </c>
      <c r="C31" s="110"/>
      <c r="D31" s="110"/>
      <c r="E31" s="110"/>
      <c r="F31" s="110"/>
      <c r="G31" s="110"/>
      <c r="H31" s="110"/>
      <c r="I31" s="86" t="s">
        <v>58</v>
      </c>
      <c r="J31" s="87"/>
      <c r="K31" s="87"/>
      <c r="L31" s="87"/>
      <c r="M31" s="87"/>
      <c r="N31" s="87"/>
      <c r="O31" s="87"/>
      <c r="P31" s="88"/>
      <c r="Q31" s="64" t="s">
        <v>59</v>
      </c>
      <c r="R31" s="1"/>
      <c r="S31" s="96"/>
      <c r="T31" s="97"/>
      <c r="U31" s="98"/>
      <c r="V31" s="59"/>
      <c r="W31" s="1"/>
      <c r="X31" s="1"/>
    </row>
    <row r="32" spans="1:25" ht="17.100000000000001" customHeight="1" thickBot="1" x14ac:dyDescent="0.25">
      <c r="A32" s="60"/>
      <c r="B32" s="111"/>
      <c r="C32" s="112"/>
      <c r="D32" s="112"/>
      <c r="E32" s="112"/>
      <c r="F32" s="112"/>
      <c r="G32" s="112"/>
      <c r="H32" s="113"/>
      <c r="I32" s="111"/>
      <c r="J32" s="112"/>
      <c r="K32" s="112"/>
      <c r="L32" s="112"/>
      <c r="M32" s="112"/>
      <c r="N32" s="112"/>
      <c r="O32" s="112"/>
      <c r="P32" s="113"/>
      <c r="Q32" s="61"/>
      <c r="R32" s="1"/>
      <c r="S32" s="93" t="s">
        <v>25</v>
      </c>
      <c r="T32" s="94"/>
      <c r="U32" s="95"/>
      <c r="V32" s="31">
        <f>SUM(V30:V31)</f>
        <v>0</v>
      </c>
      <c r="W32" s="1"/>
      <c r="X32" s="1"/>
    </row>
    <row r="33" spans="1:24" ht="17.100000000000001" customHeight="1" x14ac:dyDescent="0.2">
      <c r="A33" s="60"/>
      <c r="B33" s="79"/>
      <c r="C33" s="80"/>
      <c r="D33" s="80"/>
      <c r="E33" s="80"/>
      <c r="F33" s="80"/>
      <c r="G33" s="80"/>
      <c r="H33" s="81"/>
      <c r="I33" s="79"/>
      <c r="J33" s="80"/>
      <c r="K33" s="80"/>
      <c r="L33" s="80"/>
      <c r="M33" s="80"/>
      <c r="N33" s="80"/>
      <c r="O33" s="80"/>
      <c r="P33" s="81"/>
      <c r="Q33" s="62"/>
      <c r="R33" s="1"/>
      <c r="S33" s="82" t="s">
        <v>6</v>
      </c>
      <c r="T33" s="82"/>
      <c r="U33" s="82"/>
      <c r="V33" s="82"/>
      <c r="W33" s="1"/>
      <c r="X33" s="1"/>
    </row>
    <row r="34" spans="1:24" ht="17.100000000000001" customHeight="1" x14ac:dyDescent="0.2">
      <c r="A34" s="60"/>
      <c r="B34" s="79"/>
      <c r="C34" s="80"/>
      <c r="D34" s="80"/>
      <c r="E34" s="80"/>
      <c r="F34" s="80"/>
      <c r="G34" s="80"/>
      <c r="H34" s="81"/>
      <c r="I34" s="79"/>
      <c r="J34" s="80"/>
      <c r="K34" s="80"/>
      <c r="L34" s="80"/>
      <c r="M34" s="80"/>
      <c r="N34" s="80"/>
      <c r="O34" s="80"/>
      <c r="P34" s="81"/>
      <c r="Q34" s="62"/>
      <c r="R34" s="1"/>
      <c r="S34" s="83"/>
      <c r="T34" s="83"/>
      <c r="U34" s="83"/>
      <c r="V34" s="83"/>
      <c r="W34" s="1"/>
      <c r="X34" s="1"/>
    </row>
    <row r="35" spans="1:24" ht="17.100000000000001" customHeight="1" x14ac:dyDescent="0.2">
      <c r="A35" s="60"/>
      <c r="B35" s="79"/>
      <c r="C35" s="80"/>
      <c r="D35" s="80"/>
      <c r="E35" s="80"/>
      <c r="F35" s="80"/>
      <c r="G35" s="80"/>
      <c r="H35" s="81"/>
      <c r="I35" s="79"/>
      <c r="J35" s="80"/>
      <c r="K35" s="80"/>
      <c r="L35" s="80"/>
      <c r="M35" s="80"/>
      <c r="N35" s="80"/>
      <c r="O35" s="80"/>
      <c r="P35" s="81"/>
      <c r="Q35" s="62"/>
      <c r="R35" s="1"/>
      <c r="S35" s="4" t="s">
        <v>28</v>
      </c>
      <c r="T35" s="8"/>
      <c r="U35" s="8"/>
      <c r="V35" s="8"/>
      <c r="W35" s="1"/>
      <c r="X35" s="1"/>
    </row>
    <row r="36" spans="1:24" ht="19.5" customHeight="1" thickBot="1" x14ac:dyDescent="0.25">
      <c r="A36" s="60"/>
      <c r="B36" s="79"/>
      <c r="C36" s="80"/>
      <c r="D36" s="80"/>
      <c r="E36" s="80"/>
      <c r="F36" s="80"/>
      <c r="G36" s="80"/>
      <c r="H36" s="81"/>
      <c r="I36" s="79"/>
      <c r="J36" s="80"/>
      <c r="K36" s="80"/>
      <c r="L36" s="80"/>
      <c r="M36" s="80"/>
      <c r="N36" s="80"/>
      <c r="O36" s="80"/>
      <c r="P36" s="81"/>
      <c r="Q36" s="63"/>
      <c r="R36" s="1"/>
      <c r="S36" s="12" t="s">
        <v>30</v>
      </c>
      <c r="T36" s="3"/>
      <c r="U36" s="3"/>
      <c r="V36" s="3"/>
      <c r="W36" s="1"/>
      <c r="X36" s="1"/>
    </row>
    <row r="37" spans="1:24" ht="13.5" customHeight="1" thickBot="1" x14ac:dyDescent="0.25">
      <c r="A37" s="101" t="s">
        <v>60</v>
      </c>
      <c r="B37" s="102"/>
      <c r="C37" s="102"/>
      <c r="D37" s="102"/>
      <c r="E37" s="102"/>
      <c r="F37" s="102"/>
      <c r="G37" s="102"/>
      <c r="H37" s="102"/>
      <c r="I37" s="102"/>
      <c r="J37" s="102"/>
      <c r="K37" s="102"/>
      <c r="L37" s="102"/>
      <c r="M37" s="102"/>
      <c r="N37" s="102"/>
      <c r="O37" s="102"/>
      <c r="P37" s="103"/>
      <c r="Q37" s="9">
        <f>IF(SUM(Q32:Q35)=Q28,Q28,"ERROR")</f>
        <v>0</v>
      </c>
      <c r="R37" s="1"/>
      <c r="W37" s="1"/>
      <c r="X37" s="1"/>
    </row>
    <row r="38" spans="1:24" x14ac:dyDescent="0.2">
      <c r="A38" s="7" t="s">
        <v>72</v>
      </c>
      <c r="B38" s="1"/>
      <c r="C38" s="1"/>
      <c r="D38" s="1"/>
      <c r="E38" s="1"/>
      <c r="F38" s="1"/>
      <c r="G38" s="1"/>
      <c r="H38" s="1"/>
      <c r="I38" s="1"/>
      <c r="J38" s="1"/>
      <c r="K38" s="1"/>
      <c r="L38" s="1"/>
      <c r="M38" s="1"/>
      <c r="N38" s="1"/>
      <c r="O38" s="1"/>
      <c r="P38" s="1"/>
      <c r="Q38" s="1"/>
      <c r="R38" s="1"/>
      <c r="S38" s="1"/>
      <c r="T38" s="1"/>
      <c r="U38" s="1"/>
      <c r="V38" s="1"/>
      <c r="W38" s="1"/>
      <c r="X38" s="1"/>
    </row>
    <row r="41" spans="1:24" hidden="1" x14ac:dyDescent="0.2">
      <c r="T41" t="s">
        <v>65</v>
      </c>
    </row>
    <row r="42" spans="1:24" hidden="1" x14ac:dyDescent="0.2">
      <c r="T42" t="s">
        <v>62</v>
      </c>
    </row>
    <row r="43" spans="1:24" hidden="1" x14ac:dyDescent="0.2">
      <c r="T43" t="s">
        <v>63</v>
      </c>
    </row>
    <row r="44" spans="1:24" hidden="1" x14ac:dyDescent="0.2">
      <c r="T44" t="s">
        <v>64</v>
      </c>
    </row>
    <row r="48" spans="1:24" x14ac:dyDescent="0.2">
      <c r="A48" s="65"/>
      <c r="B48" s="66"/>
    </row>
    <row r="56" spans="1:1" x14ac:dyDescent="0.2">
      <c r="A56" t="s">
        <v>68</v>
      </c>
    </row>
  </sheetData>
  <mergeCells count="100">
    <mergeCell ref="S19:T20"/>
    <mergeCell ref="U19:U20"/>
    <mergeCell ref="V19:V20"/>
    <mergeCell ref="U7:V7"/>
    <mergeCell ref="S13:T13"/>
    <mergeCell ref="U14:U15"/>
    <mergeCell ref="V14:V15"/>
    <mergeCell ref="U16:U17"/>
    <mergeCell ref="V16:V17"/>
    <mergeCell ref="S7:T7"/>
    <mergeCell ref="S9:V12"/>
    <mergeCell ref="C6:Q6"/>
    <mergeCell ref="A7:Q7"/>
    <mergeCell ref="C9:D9"/>
    <mergeCell ref="O9:P9"/>
    <mergeCell ref="O10:P10"/>
    <mergeCell ref="M9:N9"/>
    <mergeCell ref="M10:N10"/>
    <mergeCell ref="E10:F10"/>
    <mergeCell ref="K9:L9"/>
    <mergeCell ref="K10:L10"/>
    <mergeCell ref="E9:F9"/>
    <mergeCell ref="I9:J9"/>
    <mergeCell ref="G9:H9"/>
    <mergeCell ref="B8:O8"/>
    <mergeCell ref="A1:V1"/>
    <mergeCell ref="A2:V2"/>
    <mergeCell ref="C5:Q5"/>
    <mergeCell ref="K4:Q4"/>
    <mergeCell ref="U4:V4"/>
    <mergeCell ref="C4:G4"/>
    <mergeCell ref="I15:J15"/>
    <mergeCell ref="K15:L15"/>
    <mergeCell ref="E12:F12"/>
    <mergeCell ref="E13:F13"/>
    <mergeCell ref="E14:F14"/>
    <mergeCell ref="E15:F15"/>
    <mergeCell ref="G13:H13"/>
    <mergeCell ref="G14:H14"/>
    <mergeCell ref="G15:H15"/>
    <mergeCell ref="K13:L13"/>
    <mergeCell ref="K14:L14"/>
    <mergeCell ref="O12:P12"/>
    <mergeCell ref="O13:P13"/>
    <mergeCell ref="O14:P14"/>
    <mergeCell ref="O15:P15"/>
    <mergeCell ref="S30:U30"/>
    <mergeCell ref="S18:U18"/>
    <mergeCell ref="Q12:Q14"/>
    <mergeCell ref="O29:P29"/>
    <mergeCell ref="S27:S28"/>
    <mergeCell ref="A30:Q30"/>
    <mergeCell ref="G12:H12"/>
    <mergeCell ref="S14:T15"/>
    <mergeCell ref="I12:J12"/>
    <mergeCell ref="S16:T17"/>
    <mergeCell ref="S25:U26"/>
    <mergeCell ref="I14:J14"/>
    <mergeCell ref="C12:D12"/>
    <mergeCell ref="C13:D13"/>
    <mergeCell ref="G10:H10"/>
    <mergeCell ref="I10:J10"/>
    <mergeCell ref="C10:D10"/>
    <mergeCell ref="I13:J13"/>
    <mergeCell ref="B33:H33"/>
    <mergeCell ref="B34:H34"/>
    <mergeCell ref="B32:H32"/>
    <mergeCell ref="I32:P32"/>
    <mergeCell ref="I33:P33"/>
    <mergeCell ref="I34:P34"/>
    <mergeCell ref="E29:F29"/>
    <mergeCell ref="G29:H29"/>
    <mergeCell ref="V25:V26"/>
    <mergeCell ref="A37:P37"/>
    <mergeCell ref="M12:N12"/>
    <mergeCell ref="M13:N13"/>
    <mergeCell ref="M14:N14"/>
    <mergeCell ref="M15:N15"/>
    <mergeCell ref="K12:L12"/>
    <mergeCell ref="B36:H36"/>
    <mergeCell ref="B35:H35"/>
    <mergeCell ref="B31:H31"/>
    <mergeCell ref="C29:D29"/>
    <mergeCell ref="C14:D14"/>
    <mergeCell ref="C15:D15"/>
    <mergeCell ref="I35:P35"/>
    <mergeCell ref="S21:U21"/>
    <mergeCell ref="S23:U23"/>
    <mergeCell ref="S24:U24"/>
    <mergeCell ref="X29:Y30"/>
    <mergeCell ref="I36:P36"/>
    <mergeCell ref="S33:V34"/>
    <mergeCell ref="S29:U29"/>
    <mergeCell ref="I31:P31"/>
    <mergeCell ref="V23:V24"/>
    <mergeCell ref="I29:J29"/>
    <mergeCell ref="K29:L29"/>
    <mergeCell ref="M29:N29"/>
    <mergeCell ref="S32:U32"/>
    <mergeCell ref="S31:U31"/>
  </mergeCells>
  <phoneticPr fontId="0" type="noConversion"/>
  <conditionalFormatting sqref="Q37">
    <cfRule type="expression" dxfId="4" priority="1" stopIfTrue="1">
      <formula>$Q$28&lt;&gt;SUM($Q$32:$Q$36)</formula>
    </cfRule>
  </conditionalFormatting>
  <conditionalFormatting sqref="T27">
    <cfRule type="expression" dxfId="3" priority="2" stopIfTrue="1">
      <formula>$V$27=0</formula>
    </cfRule>
    <cfRule type="expression" dxfId="2" priority="3" stopIfTrue="1">
      <formula>$V$27&lt;&gt;0</formula>
    </cfRule>
  </conditionalFormatting>
  <conditionalFormatting sqref="T28">
    <cfRule type="expression" dxfId="1" priority="4" stopIfTrue="1">
      <formula>$V$28=0</formula>
    </cfRule>
    <cfRule type="expression" dxfId="0" priority="5" stopIfTrue="1">
      <formula>$V$28&lt;&gt;0</formula>
    </cfRule>
  </conditionalFormatting>
  <dataValidations xWindow="121" yWindow="621" count="1">
    <dataValidation type="list" allowBlank="1" showInputMessage="1" showErrorMessage="1" promptTitle="Expense Code" prompt="a-Cash,Check or Personal Credit Card_x000a_b-Corporate Travel Card_x000a_c-Auto Rental Directly Billed to University_x000a_d-Expenses Prepaid with University Check" sqref="D16:D28 F16:F28 H16:H28 J16:J28 L16:L28 N16:N28 P16:P28">
      <formula1>"a,b,c,d"</formula1>
    </dataValidation>
  </dataValidations>
  <printOptions horizontalCentered="1"/>
  <pageMargins left="0" right="0" top="0.5" bottom="0.25" header="0" footer="0"/>
  <pageSetup scale="8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7" r:id="rId4" name="Drop Down 229">
              <controlPr defaultSize="0" autoLine="0" autoPict="0">
                <anchor moveWithCells="1">
                  <from>
                    <xdr:col>18</xdr:col>
                    <xdr:colOff>390525</xdr:colOff>
                    <xdr:row>23</xdr:row>
                    <xdr:rowOff>9525</xdr:rowOff>
                  </from>
                  <to>
                    <xdr:col>20</xdr:col>
                    <xdr:colOff>123825</xdr:colOff>
                    <xdr:row>23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Expense Form</vt:lpstr>
      <vt:lpstr>'Expense Form'!Print_Area</vt:lpstr>
      <vt:lpstr>Reimbursed____.445_mi</vt:lpstr>
      <vt:lpstr>Total_Business_Mileage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2000 Customer</dc:creator>
  <cp:lastModifiedBy>Jennifer N Martinka</cp:lastModifiedBy>
  <cp:lastPrinted>2016-12-13T18:11:24Z</cp:lastPrinted>
  <dcterms:created xsi:type="dcterms:W3CDTF">1997-10-28T21:56:41Z</dcterms:created>
  <dcterms:modified xsi:type="dcterms:W3CDTF">2018-01-12T17:13:49Z</dcterms:modified>
</cp:coreProperties>
</file>